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<sst xmlns="http://schemas.openxmlformats.org/spreadsheetml/2006/main" count="1221" uniqueCount="572">
  <si>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</si>
  <si>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</si>
  <si>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</si>
  <si>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</si>
  <si>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</si>
  <si>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</si>
  <si>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</si>
  <si>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</si>
  <si>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</si>
  <si>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</si>
  <si>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</si>
  <si>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</si>
  <si>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</si>
  <si>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</si>
  <si>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</si>
  <si>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</si>
  <si>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</si>
  <si>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</si>
  <si>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</si>
  <si>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</si>
  <si>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</si>
  <si>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</si>
  <si>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</si>
  <si>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</si>
  <si>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</si>
  <si>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</si>
  <si>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</si>
  <si>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</si>
  <si>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</si>
  <si>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</si>
  <si>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</si>
  <si>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</si>
  <si>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</si>
  <si>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</si>
  <si>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</si>
  <si>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</si>
  <si>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</si>
  <si>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</si>
  <si>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</si>
  <si>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</si>
  <si>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</si>
  <si>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</si>
  <si>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</si>
  <si>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</si>
  <si>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</si>
  <si>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</si>
  <si>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</si>
  <si>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</si>
  <si>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</si>
  <si>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</si>
  <si>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</si>
  <si>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</si>
  <si>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</si>
  <si>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</si>
  <si>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</si>
  <si>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</si>
  <si>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</si>
  <si>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</si>
  <si>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</si>
  <si>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</si>
  <si>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</si>
  <si>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</si>
  <si>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</si>
  <si>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</si>
  <si>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</si>
  <si>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</si>
  <si>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</si>
  <si>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</si>
  <si>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</si>
  <si>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</si>
  <si>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</si>
  <si>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</si>
  <si>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</si>
  <si>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</si>
  <si>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</si>
  <si>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</si>
  <si>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</si>
  <si>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</si>
  <si>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</si>
  <si>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</si>
  <si>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</si>
  <si>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</si>
  <si>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</si>
  <si>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</si>
  <si>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</si>
  <si>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</si>
  <si>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</si>
  <si>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</si>
  <si>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</si>
  <si>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</si>
  <si>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</si>
  <si>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</si>
  <si>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</si>
  <si>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</si>
  <si>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</si>
  <si>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</si>
  <si>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</si>
  <si>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</si>
  <si>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</si>
  <si>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</si>
  <si>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</si>
  <si>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</si>
  <si>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</si>
  <si>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</si>
  <si>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</si>
  <si>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</si>
  <si>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</si>
  <si>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</si>
  <si>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</si>
  <si>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</si>
  <si>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</si>
  <si>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</si>
  <si>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</si>
  <si>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</si>
  <si>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</si>
  <si>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</si>
  <si>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</si>
  <si>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</si>
  <si>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</si>
  <si>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</si>
  <si>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</si>
  <si>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</si>
  <si>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</si>
  <si>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</si>
  <si>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</si>
  <si>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</si>
  <si>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</si>
  <si>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</si>
  <si>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</si>
  <si>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</si>
  <si>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</si>
  <si>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Nazwa zadania - cel                                                             Wydatki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</si>
  <si>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</si>
  <si>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</si>
  <si>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</si>
  <si>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</si>
  <si>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</si>
  <si>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</si>
  <si>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</si>
  <si>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</si>
  <si>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</si>
  <si>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</si>
  <si>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</si>
  <si>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</si>
  <si>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</si>
  <si>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</si>
  <si>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</si>
  <si>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</si>
  <si>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</si>
  <si>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</si>
  <si>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</si>
  <si>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</si>
  <si>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</si>
  <si>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</si>
  <si>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</si>
  <si>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</si>
  <si>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</si>
  <si>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</si>
  <si>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</si>
  <si>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</si>
  <si>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</si>
  <si>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</si>
  <si>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</si>
  <si>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</si>
  <si>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</si>
  <si>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</si>
  <si>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</si>
  <si>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</si>
  <si>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</si>
  <si>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</si>
  <si>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</si>
  <si>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</si>
  <si>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</si>
  <si>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</si>
  <si>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</si>
  <si>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</si>
  <si>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</si>
  <si>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</si>
  <si>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</si>
  <si>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</si>
  <si>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</si>
  <si>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</si>
  <si>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</si>
  <si>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</si>
  <si>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</si>
  <si>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</si>
  <si>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</si>
  <si>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</si>
  <si>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</si>
  <si>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</si>
  <si>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</si>
  <si>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</si>
  <si>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</si>
  <si>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</si>
  <si>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</si>
  <si>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</si>
  <si>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</si>
  <si>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</si>
  <si>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</si>
  <si>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</si>
  <si>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</si>
  <si>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</si>
  <si>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</si>
  <si>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</si>
  <si>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</si>
  <si>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</si>
  <si>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</si>
  <si>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</si>
  <si>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</si>
  <si>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</si>
  <si>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</si>
  <si>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</si>
  <si>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</si>
  <si>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</si>
  <si>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</si>
  <si>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</si>
  <si>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</si>
  <si>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</si>
  <si>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</si>
  <si>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</si>
  <si>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</si>
  <si>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</si>
  <si>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</si>
  <si>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</si>
  <si>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</si>
  <si>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</si>
  <si>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</si>
  <si>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</si>
  <si>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</si>
  <si>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</si>
  <si>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</si>
  <si>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</si>
  <si>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</si>
  <si>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</si>
  <si>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</si>
  <si>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</si>
  <si>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</si>
  <si>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</si>
  <si>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</si>
  <si>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</si>
  <si>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</si>
  <si>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</si>
  <si>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</si>
  <si>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</si>
  <si>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</si>
  <si>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</si>
  <si>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</si>
  <si>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</si>
  <si>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</si>
  <si>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</si>
  <si>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</si>
  <si>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</si>
  <si>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</si>
  <si>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</si>
  <si>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</si>
  <si>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</si>
  <si>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</si>
  <si>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</si>
  <si>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</si>
  <si>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</si>
  <si>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</si>
  <si>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</si>
  <si>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</si>
  <si>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</si>
  <si>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</si>
  <si>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</si>
  <si>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</si>
  <si>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</si>
  <si>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</si>
  <si>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</si>
  <si>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</si>
  <si>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</si>
  <si>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</si>
  <si>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</si>
  <si>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</si>
  <si>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</si>
  <si>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</si>
  <si>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</si>
  <si>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</si>
  <si>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</si>
  <si>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</si>
  <si>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</si>
  <si>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</si>
  <si>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</si>
  <si>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</si>
  <si>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</si>
  <si>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</si>
  <si>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</si>
  <si>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</si>
  <si>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</si>
  <si>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</si>
  <si>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</si>
  <si>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</si>
  <si>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</si>
  <si>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</si>
  <si>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</si>
  <si>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</si>
  <si>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</si>
  <si>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</si>
  <si>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</si>
  <si>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</si>
  <si>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</si>
  <si>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</si>
  <si>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</si>
  <si>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</si>
  <si>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</si>
  <si>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</si>
  <si>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</si>
  <si>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</si>
  <si>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</si>
  <si>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</si>
  <si>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</si>
  <si>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</si>
  <si>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</si>
  <si>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</si>
  <si>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</si>
  <si>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</si>
  <si>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</si>
  <si>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</si>
  <si>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</si>
  <si>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</si>
  <si>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</si>
  <si>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</si>
  <si>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</si>
  <si>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</si>
  <si>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</si>
  <si>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</si>
  <si>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</si>
  <si>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</si>
  <si>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</si>
  <si>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</si>
  <si>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</si>
  <si>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</si>
  <si>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</si>
  <si>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</si>
  <si>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</si>
  <si>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</si>
  <si>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</si>
  <si>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</si>
  <si>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</si>
  <si>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</si>
  <si>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</si>
  <si>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</si>
  <si>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</si>
  <si>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</si>
  <si>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</si>
  <si>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</si>
  <si>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</si>
  <si>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</si>
  <si>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</si>
  <si>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</si>
  <si>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</si>
  <si>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</si>
  <si>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</si>
  <si>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</si>
  <si>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</si>
  <si>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</si>
  <si>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</si>
  <si>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</si>
  <si>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</si>
  <si>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</si>
  <si>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</si>
  <si>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</si>
  <si>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</si>
  <si>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</si>
  <si>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</si>
  <si>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</si>
  <si>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</si>
  <si>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</si>
  <si>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</si>
  <si>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</si>
  <si>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</si>
  <si>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</si>
  <si>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</si>
  <si>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</si>
  <si>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</si>
  <si>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</si>
  <si>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</si>
  <si>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</si>
  <si>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</si>
  <si>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</si>
  <si>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</si>
  <si>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</si>
  <si>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</si>
  <si>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</si>
  <si>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</si>
  <si>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</si>
  <si>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</si>
  <si>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</si>
  <si>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</si>
  <si>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</si>
  <si>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</si>
  <si>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</si>
  <si>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</si>
  <si>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</si>
  <si>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</si>
  <si>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</si>
  <si>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</si>
  <si>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</si>
  <si>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</si>
  <si>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</si>
  <si>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</si>
  <si>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</si>
  <si>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</si>
  <si>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</si>
  <si>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</si>
  <si>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</si>
  <si>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</si>
  <si>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</si>
  <si>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</si>
  <si>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</si>
  <si>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</si>
  <si>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</si>
  <si>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</si>
  <si>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</si>
  <si>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</si>
  <si>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</si>
  <si>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</si>
  <si>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</si>
  <si>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</si>
  <si>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</si>
  <si>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</si>
  <si>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</si>
  <si>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</si>
  <si>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</si>
  <si>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</si>
  <si>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</si>
  <si>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</si>
  <si>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</si>
  <si>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</si>
  <si>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</si>
  <si>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</si>
  <si>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</si>
  <si>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</si>
  <si>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</si>
  <si>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</si>
  <si>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</si>
  <si>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</si>
  <si>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</si>
  <si>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</si>
  <si>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</si>
  <si>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</si>
  <si>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</si>
  <si>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</si>
  <si>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</si>
  <si>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</si>
  <si>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</si>
  <si>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</si>
  <si>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</si>
  <si>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</si>
  <si>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</si>
  <si>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</si>
  <si>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</si>
  <si>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</si>
  <si>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</si>
  <si>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</si>
  <si>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</si>
  <si>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</si>
  <si>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</si>
  <si>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</si>
  <si>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</si>
  <si>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</si>
  <si>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</si>
  <si>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</si>
  <si>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</si>
  <si>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</si>
  <si>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</si>
  <si>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</si>
  <si>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</si>
  <si>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</si>
  <si>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</si>
  <si>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</si>
  <si>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</si>
  <si>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</si>
  <si>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</si>
  <si>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</si>
  <si>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</si>
  <si>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</si>
  <si>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</si>
  <si>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</si>
  <si>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</si>
  <si>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</si>
  <si>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</si>
  <si>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</si>
  <si>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</si>
  <si>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</si>
  <si>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</si>
  <si>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</si>
  <si>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</si>
  <si>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</si>
  <si>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</si>
  <si>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</si>
  <si>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</si>
  <si>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</si>
  <si>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</si>
  <si>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</si>
  <si>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</si>
  <si>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</si>
  <si>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</si>
  <si>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</si>
  <si>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</si>
  <si>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</si>
  <si>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</si>
  <si>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</si>
  <si>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</si>
  <si>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</si>
  <si>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</si>
  <si>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</si>
  <si>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</si>
  <si>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</si>
  <si>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</si>
  <si>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</si>
  <si>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</si>
  <si>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</si>
  <si>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</si>
  <si>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</si>
  <si>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</si>
  <si>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</si>
  <si>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</si>
  <si>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Budowa sieci kanalizacyjnej w Gminie Strumień</t>
  </si>
  <si>
    <t>Rozbudowa i modernizacja oczyszczalni ścieków w Strumieniu</t>
  </si>
  <si>
    <t>Załącznik Nr 3</t>
  </si>
  <si>
    <t>Dotacja na dofinansowanie kosztów inwestycji w zakresie wymiany źródeł ciepła</t>
  </si>
  <si>
    <t>Lp</t>
  </si>
  <si>
    <t>Zakup sprzętu komputerowego</t>
  </si>
  <si>
    <t>Rozbudowa cmentarzy komunalnych wraz z zagospodarowaniem terenu</t>
  </si>
  <si>
    <t>Budowa oświetlenia ulicznego w Gminie Strumień</t>
  </si>
  <si>
    <t>Odprowadzenie wód deszczowych z terenu Gminy Strumień</t>
  </si>
  <si>
    <t>środki wymienione w art. 5 ust. 1  pkt 2 i 3</t>
  </si>
  <si>
    <t>Zakup terenów i obiektów na potrzeby Gminy Strumień z ARR</t>
  </si>
  <si>
    <t xml:space="preserve">Zakup terenów i obiektów na potrzeby Gminy Strumień </t>
  </si>
  <si>
    <t>Rozbudowa sieci kanalizacyjnej w Gminie Strumień</t>
  </si>
  <si>
    <t>WPF</t>
  </si>
  <si>
    <t>FS</t>
  </si>
  <si>
    <t>K</t>
  </si>
  <si>
    <t>0 10</t>
  </si>
  <si>
    <t>0 1010</t>
  </si>
  <si>
    <t>Budowa dróg  i parkingów w Gminie Strumień</t>
  </si>
  <si>
    <t>Budowa sieci wodociągowej w Gminie Strumień</t>
  </si>
  <si>
    <t>Modernizacja urządzeń kotłowni</t>
  </si>
  <si>
    <t>D</t>
  </si>
  <si>
    <t>W ROKU 2017</t>
  </si>
  <si>
    <t xml:space="preserve">do Uchwały Nr          .2016    </t>
  </si>
  <si>
    <t>"Budatin - Strumień: współpraca na pograniczu- etap 2".</t>
  </si>
  <si>
    <t>Współpraca poprzez sport na pograniczu</t>
  </si>
  <si>
    <t>Dotacja na dofinansowanie kosztów inwestycji w zakresie demontażu unieszkodliwienia odpadów azbestowych</t>
  </si>
  <si>
    <t>WZC dopłata do udziałów</t>
  </si>
  <si>
    <t>Termomodernizacja Zespołu Szkolno-Przedszkolnego w Zabłociu</t>
  </si>
  <si>
    <t>Termomodernizacja Zespołu Szkolno-Przedszkolnego w Bąkowie</t>
  </si>
  <si>
    <t>Przebudowa ulicy Stawowej w Pruchnej</t>
  </si>
  <si>
    <t>Dotacja dla samorządowego zakładu budżetowego - Utrzymanie zasobu mieszkaniowego na terenie Gminy Strumień</t>
  </si>
  <si>
    <t>Termomodernizacja obiektów gminnych</t>
  </si>
  <si>
    <t>Zagospodarowanie skweru przed Zespołem Szkół w Drogomyślu przy ul. Głównej - utwardzenie terenu wraz z montażem elementów małej architektury</t>
  </si>
  <si>
    <t>Aktywni na granicy</t>
  </si>
  <si>
    <t>Dotacja- zakup defiblyratora dla jednostki OSP</t>
  </si>
  <si>
    <t>Dotacja - zakup średniego samochodu dla jednostki OSP</t>
  </si>
  <si>
    <t>Modernizacja budynku Zespołu Szkól w Drogomyślu</t>
  </si>
  <si>
    <t>Wykonanie dokumentacji na przebudowę schodów w Przedszkolu w Strumieniu</t>
  </si>
  <si>
    <t xml:space="preserve">Wykonanie dokumentacji na izolację ścian  przedszkola w Drogomyślu </t>
  </si>
  <si>
    <t>Wykonanie dokumentacji i realizacja oświetlenia ulicznego ulicy Młynarskiej i ulicy Golasowickiej w Bąkowie</t>
  </si>
  <si>
    <t>Wykonanie dokumentacji technicznej na oświetlenie ulicy Pogodnej w Drogomyślu</t>
  </si>
  <si>
    <t>Wykonanie oświetlenia w Sołectwie Pruchna:                                  *oświetlenie rozwidlenia  ulicy  Lipowej z ulicą Dworcową;                       *oświetlenie skrzyżowania ulicy Nowy Świat z ulicą Mysliwską;           *oświetlenie rozwidlenia  ulicy  Kopanina z ulicą Rajską;                            *oświetlenie skrzyżowania ulicy Gawliniec z ulicą Bukową</t>
  </si>
  <si>
    <t>Przygotowanie dokumentacji i budowa oświetlenia ulicznego ulic Strażackiej i Sportowej na odcinku od skrzyżowania z ulicą Strażacką do posesji nr 79 w Zbytkowie</t>
  </si>
  <si>
    <t>Przygotowanie dokumentacji i budowa oświetlenia ulicznego przy ulicy Górniczej od posesji nr 15 do posesji nr 46 oraz przy ulicy Prostej w Zbytkowie</t>
  </si>
  <si>
    <t>Modernizacja pomników i dóbr kultury</t>
  </si>
  <si>
    <t>Budowa wiaty przy LKS "Orzeł" Zabłocie przy ul. Rolnej II etap - Sołecwo Zabłocie i Zabłocie Solanka</t>
  </si>
  <si>
    <t>Budowa i modernizacja terenów rekreacyjno sportowych na terenie gminy Strumień</t>
  </si>
  <si>
    <t>Zagospodarowanie terenów przy obiektach oświatowych</t>
  </si>
  <si>
    <t>Zagospodarowanie terenu prawego brzegu Wisły w rejonie Strumienia i Zabłocia</t>
  </si>
  <si>
    <t>Termomodernizacja Zespołu Szkół w Pruchnej wraz z zagospodarowaniem terenu</t>
  </si>
  <si>
    <t>WYDATKI MAJĄTKOWE</t>
  </si>
  <si>
    <t xml:space="preserve">z dnia 29  grudnia 2016 r.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</si>
</sst>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53" xfId="0" applyBorder="1" applyAlignment="1">
      <alignment/>
    </xf>
    <xf numFmtId="4" fontId="1" fillId="0" borderId="78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73" xfId="0" applyFont="1" applyBorder="1" applyAlignment="1">
      <alignment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9" fontId="0" fillId="0" borderId="19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62" t="s">
        <v>480</v>
      </c>
      <c r="B1" s="362"/>
      <c r="C1" s="362"/>
      <c r="D1" s="362"/>
      <c r="E1" s="362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62" t="s">
        <v>455</v>
      </c>
      <c r="B3" s="362"/>
      <c r="C3" s="362"/>
      <c r="D3" s="362"/>
      <c r="E3" s="362"/>
      <c r="F3" s="256"/>
      <c r="G3" s="256"/>
      <c r="H3" s="256"/>
    </row>
    <row r="4" spans="1:8" ht="12" customHeight="1">
      <c r="A4" s="362" t="s">
        <v>452</v>
      </c>
      <c r="B4" s="362"/>
      <c r="C4" s="362"/>
      <c r="D4" s="362"/>
      <c r="E4" s="362"/>
      <c r="F4" s="256"/>
      <c r="G4" s="256"/>
      <c r="H4" s="256"/>
    </row>
    <row r="5" spans="1:8" ht="12" customHeight="1">
      <c r="A5" s="362" t="s">
        <v>453</v>
      </c>
      <c r="B5" s="362"/>
      <c r="C5" s="362"/>
      <c r="D5" s="362"/>
      <c r="E5" s="362"/>
      <c r="F5" s="256"/>
      <c r="G5" s="256"/>
      <c r="H5" s="256"/>
    </row>
    <row r="6" spans="1:8" ht="12" customHeight="1">
      <c r="A6" s="292" t="s">
        <v>478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63"/>
      <c r="B7" s="363"/>
      <c r="C7" s="363"/>
      <c r="D7" s="363"/>
      <c r="E7" s="363"/>
      <c r="F7" s="363"/>
      <c r="G7" s="363"/>
      <c r="H7" s="363"/>
    </row>
    <row r="8" spans="1:8" ht="15" customHeight="1">
      <c r="A8" s="364" t="s">
        <v>498</v>
      </c>
      <c r="B8" s="367" t="s">
        <v>433</v>
      </c>
      <c r="C8" s="368"/>
      <c r="D8" s="368"/>
      <c r="E8" s="369"/>
      <c r="F8" s="233"/>
      <c r="G8" s="233"/>
      <c r="H8" s="233"/>
    </row>
    <row r="9" spans="1:8" ht="15" customHeight="1">
      <c r="A9" s="365"/>
      <c r="B9" s="283" t="s">
        <v>489</v>
      </c>
      <c r="C9" s="370" t="s">
        <v>434</v>
      </c>
      <c r="D9" s="370"/>
      <c r="E9" s="371"/>
      <c r="F9" s="257"/>
      <c r="G9" s="257"/>
      <c r="H9" s="233"/>
    </row>
    <row r="10" spans="1:8" ht="15" customHeight="1" thickBot="1">
      <c r="A10" s="366"/>
      <c r="B10" s="271" t="s">
        <v>133</v>
      </c>
      <c r="C10" s="269">
        <v>2005</v>
      </c>
      <c r="D10" s="269">
        <v>2006</v>
      </c>
      <c r="E10" s="270">
        <v>2007</v>
      </c>
      <c r="F10" s="257"/>
      <c r="G10" s="257"/>
      <c r="H10" s="233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3"/>
    </row>
    <row r="12" spans="1:8" ht="12.75">
      <c r="A12" s="277" t="s">
        <v>435</v>
      </c>
      <c r="B12" s="273">
        <f>SUM(C12:E12)</f>
        <v>0</v>
      </c>
      <c r="C12" s="260"/>
      <c r="D12" s="260"/>
      <c r="E12" s="261"/>
      <c r="F12" s="233"/>
      <c r="G12" s="233"/>
      <c r="H12" s="233"/>
    </row>
    <row r="13" spans="1:8" ht="12.75">
      <c r="A13" s="278" t="s">
        <v>436</v>
      </c>
      <c r="B13" s="273"/>
      <c r="C13" s="260"/>
      <c r="D13" s="260"/>
      <c r="E13" s="261"/>
      <c r="F13" s="233"/>
      <c r="G13" s="233"/>
      <c r="H13" s="233"/>
    </row>
    <row r="14" spans="1:5" s="233" customFormat="1" ht="12.75">
      <c r="A14" s="278" t="s">
        <v>448</v>
      </c>
      <c r="B14" s="273"/>
      <c r="C14" s="260"/>
      <c r="D14" s="260"/>
      <c r="E14" s="261"/>
    </row>
    <row r="15" spans="1:5" s="248" customFormat="1" ht="12.75">
      <c r="A15" s="279" t="s">
        <v>449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437</v>
      </c>
      <c r="B16" s="273"/>
      <c r="C16" s="260"/>
      <c r="D16" s="260"/>
      <c r="E16" s="261"/>
      <c r="F16" s="233"/>
      <c r="G16" s="233"/>
      <c r="H16" s="233"/>
    </row>
    <row r="17" spans="1:8" ht="12.75">
      <c r="A17" s="278" t="s">
        <v>438</v>
      </c>
      <c r="B17" s="273"/>
      <c r="C17" s="260"/>
      <c r="D17" s="260"/>
      <c r="E17" s="261"/>
      <c r="F17" s="257"/>
      <c r="G17" s="257"/>
      <c r="H17" s="233"/>
    </row>
    <row r="18" spans="1:8" ht="12.75">
      <c r="A18" s="278" t="s">
        <v>439</v>
      </c>
      <c r="B18" s="273"/>
      <c r="C18" s="260"/>
      <c r="D18" s="260"/>
      <c r="E18" s="261"/>
      <c r="F18" s="257"/>
      <c r="G18" s="257"/>
      <c r="H18" s="233"/>
    </row>
    <row r="19" spans="1:8" ht="12.75">
      <c r="A19" s="279" t="s">
        <v>446</v>
      </c>
      <c r="B19" s="273"/>
      <c r="C19" s="260"/>
      <c r="D19" s="260"/>
      <c r="E19" s="261"/>
      <c r="F19" s="257"/>
      <c r="G19" s="257"/>
      <c r="H19" s="233"/>
    </row>
    <row r="20" spans="1:8" ht="12.75">
      <c r="A20" s="278" t="s">
        <v>440</v>
      </c>
      <c r="B20" s="273"/>
      <c r="C20" s="259"/>
      <c r="D20" s="259"/>
      <c r="E20" s="263"/>
      <c r="F20" s="257"/>
      <c r="G20" s="257"/>
      <c r="H20" s="233"/>
    </row>
    <row r="21" spans="1:5" s="248" customFormat="1" ht="12.75">
      <c r="A21" s="279" t="s">
        <v>441</v>
      </c>
      <c r="B21" s="273"/>
      <c r="C21" s="259"/>
      <c r="D21" s="259"/>
      <c r="E21" s="263"/>
    </row>
    <row r="22" spans="1:8" ht="12.75">
      <c r="A22" s="278" t="s">
        <v>442</v>
      </c>
      <c r="B22" s="273"/>
      <c r="C22" s="259"/>
      <c r="D22" s="259"/>
      <c r="E22" s="263"/>
      <c r="F22" s="257"/>
      <c r="G22" s="257"/>
      <c r="H22" s="233"/>
    </row>
    <row r="23" spans="1:8" ht="12.75">
      <c r="A23" s="278" t="s">
        <v>443</v>
      </c>
      <c r="B23" s="273"/>
      <c r="C23" s="260"/>
      <c r="D23" s="260"/>
      <c r="E23" s="261"/>
      <c r="F23" s="233"/>
      <c r="G23" s="233"/>
      <c r="H23" s="233"/>
    </row>
    <row r="24" spans="1:8" ht="12.75">
      <c r="A24" s="280" t="s">
        <v>444</v>
      </c>
      <c r="B24" s="273"/>
      <c r="C24" s="260"/>
      <c r="D24" s="260"/>
      <c r="E24" s="261"/>
      <c r="F24" s="233"/>
      <c r="G24" s="233"/>
      <c r="H24" s="233"/>
    </row>
    <row r="25" spans="1:8" ht="12.75">
      <c r="A25" s="281" t="s">
        <v>450</v>
      </c>
      <c r="B25" s="273"/>
      <c r="C25" s="260"/>
      <c r="D25" s="260"/>
      <c r="E25" s="261"/>
      <c r="F25" s="233"/>
      <c r="G25" s="233"/>
      <c r="H25" s="233"/>
    </row>
    <row r="26" spans="1:8" ht="12.75">
      <c r="A26" s="278" t="s">
        <v>447</v>
      </c>
      <c r="B26" s="274"/>
      <c r="C26" s="258"/>
      <c r="D26" s="258"/>
      <c r="E26" s="264"/>
      <c r="F26" s="233"/>
      <c r="G26" s="233"/>
      <c r="H26" s="233"/>
    </row>
    <row r="27" spans="1:8" ht="13.5" thickBot="1">
      <c r="A27" s="282" t="s">
        <v>445</v>
      </c>
      <c r="B27" s="275"/>
      <c r="C27" s="265"/>
      <c r="D27" s="265"/>
      <c r="E27" s="266"/>
      <c r="F27" s="233"/>
      <c r="G27" s="233"/>
      <c r="H27" s="233"/>
    </row>
    <row r="28" spans="1:8" ht="12.75">
      <c r="A28" s="285"/>
      <c r="B28" s="285"/>
      <c r="C28" s="285"/>
      <c r="D28" s="285"/>
      <c r="E28" s="285"/>
      <c r="F28" s="233"/>
      <c r="G28" s="233"/>
      <c r="H28" s="233"/>
    </row>
    <row r="29" spans="1:5" ht="25.5" customHeight="1">
      <c r="A29" s="347" t="s">
        <v>481</v>
      </c>
      <c r="B29" s="347"/>
      <c r="C29" s="347"/>
      <c r="D29" s="347"/>
      <c r="E29" s="347"/>
    </row>
    <row r="30" ht="13.5" thickBot="1">
      <c r="A30" s="284"/>
    </row>
    <row r="31" spans="1:5" s="2" customFormat="1" ht="18" customHeight="1" thickBot="1">
      <c r="A31" s="348" t="s">
        <v>490</v>
      </c>
      <c r="B31" s="349"/>
      <c r="C31" s="349"/>
      <c r="D31" s="349"/>
      <c r="E31" s="350"/>
    </row>
    <row r="32" spans="1:5" ht="12.75">
      <c r="A32" s="290" t="s">
        <v>491</v>
      </c>
      <c r="B32" s="291"/>
      <c r="C32" s="351" t="s">
        <v>496</v>
      </c>
      <c r="D32" s="351"/>
      <c r="E32" s="356"/>
    </row>
    <row r="33" spans="1:5" ht="12.75">
      <c r="A33" s="74" t="s">
        <v>492</v>
      </c>
      <c r="B33" s="260"/>
      <c r="C33" s="352"/>
      <c r="D33" s="352"/>
      <c r="E33" s="357"/>
    </row>
    <row r="34" spans="1:5" ht="12.75">
      <c r="A34" s="262" t="s">
        <v>493</v>
      </c>
      <c r="B34" s="359"/>
      <c r="C34" s="360"/>
      <c r="D34" s="360"/>
      <c r="E34" s="361"/>
    </row>
    <row r="35" spans="1:5" ht="12.75">
      <c r="A35" s="74" t="s">
        <v>494</v>
      </c>
      <c r="B35" s="260"/>
      <c r="C35" s="353" t="s">
        <v>497</v>
      </c>
      <c r="D35" s="353"/>
      <c r="E35" s="357"/>
    </row>
    <row r="36" spans="1:5" ht="13.5" thickBot="1">
      <c r="A36" s="75" t="s">
        <v>495</v>
      </c>
      <c r="B36" s="286"/>
      <c r="C36" s="354"/>
      <c r="D36" s="354"/>
      <c r="E36" s="358"/>
    </row>
    <row r="37" spans="1:5" s="52" customFormat="1" ht="18" customHeight="1" thickBot="1">
      <c r="A37" s="287" t="s">
        <v>128</v>
      </c>
      <c r="B37" s="288">
        <f>SUM(B33:B36)</f>
        <v>0</v>
      </c>
      <c r="C37" s="355" t="s">
        <v>128</v>
      </c>
      <c r="D37" s="355"/>
      <c r="E37" s="289">
        <f>SUM(E32:E36)</f>
        <v>0</v>
      </c>
    </row>
    <row r="38" ht="12.75">
      <c r="E38" s="248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85" t="s">
        <v>191</v>
      </c>
      <c r="L1" s="385"/>
      <c r="M1" s="385"/>
    </row>
    <row r="2" spans="11:13" ht="12.75">
      <c r="K2" s="385" t="s">
        <v>386</v>
      </c>
      <c r="L2" s="385"/>
      <c r="M2" s="385"/>
    </row>
    <row r="3" spans="11:12" ht="12.75">
      <c r="K3" s="11" t="s">
        <v>387</v>
      </c>
      <c r="L3" s="11"/>
    </row>
    <row r="4" spans="11:13" ht="12.75">
      <c r="K4" s="386" t="s">
        <v>502</v>
      </c>
      <c r="L4" s="386"/>
      <c r="M4" s="386"/>
    </row>
    <row r="5" spans="11:13" ht="12.75">
      <c r="K5" s="386" t="s">
        <v>482</v>
      </c>
      <c r="L5" s="386"/>
      <c r="M5" s="386"/>
    </row>
    <row r="8" spans="1:12" ht="15.75">
      <c r="A8" s="387" t="s">
        <v>192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</row>
    <row r="10" ht="13.5" thickBot="1"/>
    <row r="11" spans="1:14" ht="12.75">
      <c r="A11" s="388" t="s">
        <v>178</v>
      </c>
      <c r="B11" s="372" t="s">
        <v>25</v>
      </c>
      <c r="C11" s="372"/>
      <c r="D11" s="393" t="s">
        <v>349</v>
      </c>
      <c r="E11" s="382" t="s">
        <v>129</v>
      </c>
      <c r="F11" s="383"/>
      <c r="G11" s="384"/>
      <c r="H11" s="406" t="s">
        <v>128</v>
      </c>
      <c r="I11" s="384" t="s">
        <v>20</v>
      </c>
      <c r="J11" s="405"/>
      <c r="K11" s="405"/>
      <c r="L11" s="405"/>
      <c r="M11" s="403" t="s">
        <v>350</v>
      </c>
      <c r="N11" s="400" t="s">
        <v>128</v>
      </c>
    </row>
    <row r="12" spans="1:14" ht="12.75">
      <c r="A12" s="389"/>
      <c r="B12" s="373"/>
      <c r="C12" s="373"/>
      <c r="D12" s="394"/>
      <c r="E12" s="396" t="s">
        <v>505</v>
      </c>
      <c r="F12" s="397"/>
      <c r="G12" s="398"/>
      <c r="H12" s="407"/>
      <c r="I12" s="380" t="s">
        <v>505</v>
      </c>
      <c r="J12" s="381"/>
      <c r="K12" s="381"/>
      <c r="L12" s="381"/>
      <c r="M12" s="381"/>
      <c r="N12" s="401"/>
    </row>
    <row r="13" spans="1:14" ht="60" customHeight="1">
      <c r="A13" s="389"/>
      <c r="B13" s="374" t="s">
        <v>500</v>
      </c>
      <c r="C13" s="376" t="s">
        <v>130</v>
      </c>
      <c r="D13" s="394"/>
      <c r="E13" s="391" t="s">
        <v>179</v>
      </c>
      <c r="F13" s="391" t="s">
        <v>180</v>
      </c>
      <c r="G13" s="392"/>
      <c r="H13" s="407"/>
      <c r="I13" s="409" t="s">
        <v>351</v>
      </c>
      <c r="J13" s="378" t="s">
        <v>353</v>
      </c>
      <c r="K13" s="378" t="s">
        <v>181</v>
      </c>
      <c r="L13" s="378" t="s">
        <v>352</v>
      </c>
      <c r="M13" s="381"/>
      <c r="N13" s="401"/>
    </row>
    <row r="14" spans="1:14" ht="36.75" thickBot="1">
      <c r="A14" s="390"/>
      <c r="B14" s="375"/>
      <c r="C14" s="377"/>
      <c r="D14" s="395"/>
      <c r="E14" s="399"/>
      <c r="F14" s="131" t="s">
        <v>189</v>
      </c>
      <c r="G14" s="132" t="s">
        <v>190</v>
      </c>
      <c r="H14" s="408"/>
      <c r="I14" s="410"/>
      <c r="J14" s="379"/>
      <c r="K14" s="379"/>
      <c r="L14" s="379"/>
      <c r="M14" s="404"/>
      <c r="N14" s="402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182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183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184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185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186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187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188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5.5">
      <c r="A23" s="171" t="s">
        <v>193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5.5">
      <c r="A24" s="86" t="s">
        <v>194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72" t="s">
        <v>195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196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" thickBot="1">
      <c r="A27" s="81" t="s">
        <v>197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" thickBot="1">
      <c r="A28" s="81" t="s">
        <v>39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B11:C12"/>
    <mergeCell ref="B13:B14"/>
    <mergeCell ref="C13:C14"/>
    <mergeCell ref="L13:L14"/>
    <mergeCell ref="I12:L12"/>
    <mergeCell ref="K13:K14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386" t="s">
        <v>169</v>
      </c>
      <c r="K1" s="386"/>
      <c r="L1" s="386"/>
    </row>
    <row r="2" spans="10:12" ht="12.75">
      <c r="J2" s="386" t="s">
        <v>501</v>
      </c>
      <c r="K2" s="386"/>
      <c r="L2" s="386"/>
    </row>
    <row r="3" spans="10:12" ht="12.75">
      <c r="J3" s="386" t="s">
        <v>502</v>
      </c>
      <c r="K3" s="386"/>
      <c r="L3" s="386"/>
    </row>
    <row r="4" spans="10:12" ht="12.75">
      <c r="J4" s="386" t="s">
        <v>373</v>
      </c>
      <c r="K4" s="386"/>
      <c r="L4" s="386"/>
    </row>
    <row r="6" spans="1:12" ht="15.75">
      <c r="A6" s="411" t="s">
        <v>170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</row>
    <row r="7" spans="1:12" ht="15.75">
      <c r="A7" s="411" t="s">
        <v>171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</row>
    <row r="8" ht="13.5" thickBot="1"/>
    <row r="9" spans="1:12" ht="25.5" customHeight="1">
      <c r="A9" s="419" t="s">
        <v>138</v>
      </c>
      <c r="B9" s="413"/>
      <c r="C9" s="413"/>
      <c r="D9" s="414"/>
      <c r="E9" s="412" t="s">
        <v>132</v>
      </c>
      <c r="F9" s="413"/>
      <c r="G9" s="413"/>
      <c r="H9" s="413"/>
      <c r="I9" s="413"/>
      <c r="J9" s="413"/>
      <c r="K9" s="413"/>
      <c r="L9" s="414"/>
    </row>
    <row r="10" spans="1:12" ht="12.75">
      <c r="A10" s="420"/>
      <c r="B10" s="416"/>
      <c r="C10" s="416"/>
      <c r="D10" s="417"/>
      <c r="E10" s="415" t="s">
        <v>135</v>
      </c>
      <c r="F10" s="416"/>
      <c r="G10" s="416" t="s">
        <v>137</v>
      </c>
      <c r="H10" s="416"/>
      <c r="I10" s="416"/>
      <c r="J10" s="416"/>
      <c r="K10" s="416"/>
      <c r="L10" s="417"/>
    </row>
    <row r="11" spans="1:12" ht="13.5" thickBot="1">
      <c r="A11" s="421"/>
      <c r="B11" s="422"/>
      <c r="C11" s="422"/>
      <c r="D11" s="423"/>
      <c r="E11" s="42" t="s">
        <v>133</v>
      </c>
      <c r="F11" s="43" t="s">
        <v>136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424">
        <v>1</v>
      </c>
      <c r="B12" s="425"/>
      <c r="C12" s="425"/>
      <c r="D12" s="426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25.5">
      <c r="A13" s="68" t="s">
        <v>139</v>
      </c>
      <c r="B13" s="69"/>
      <c r="C13" s="69"/>
      <c r="D13" s="70" t="s">
        <v>142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140</v>
      </c>
      <c r="B14" s="4"/>
      <c r="C14" s="4"/>
      <c r="D14" s="55" t="s">
        <v>143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144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145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146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147</v>
      </c>
      <c r="D18" s="55" t="s">
        <v>157</v>
      </c>
      <c r="E18" s="63"/>
      <c r="F18" s="44"/>
      <c r="G18" s="44" t="s">
        <v>134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148</v>
      </c>
      <c r="D19" s="55" t="s">
        <v>158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149</v>
      </c>
      <c r="D20" s="55" t="s">
        <v>159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150</v>
      </c>
      <c r="D21" s="55" t="s">
        <v>160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151</v>
      </c>
      <c r="D22" s="55" t="s">
        <v>161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152</v>
      </c>
      <c r="D23" s="55" t="s">
        <v>162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153</v>
      </c>
      <c r="D24" s="55" t="s">
        <v>163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154</v>
      </c>
      <c r="D25" s="55" t="s">
        <v>164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155</v>
      </c>
      <c r="D26" s="55" t="s">
        <v>165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156</v>
      </c>
      <c r="D27" s="56" t="s">
        <v>166</v>
      </c>
      <c r="E27" s="63"/>
      <c r="F27" s="44"/>
      <c r="G27" s="44"/>
      <c r="H27" s="44"/>
      <c r="I27" s="44"/>
      <c r="J27" s="44"/>
      <c r="K27" s="44"/>
      <c r="L27" s="64"/>
    </row>
    <row r="28" spans="1:12" ht="25.5">
      <c r="A28" s="48"/>
      <c r="B28" s="4">
        <v>2</v>
      </c>
      <c r="C28" s="4"/>
      <c r="D28" s="55" t="s">
        <v>167</v>
      </c>
      <c r="E28" s="63"/>
      <c r="F28" s="44"/>
      <c r="G28" s="44"/>
      <c r="H28" s="44"/>
      <c r="I28" s="44"/>
      <c r="J28" s="44"/>
      <c r="K28" s="44"/>
      <c r="L28" s="64"/>
    </row>
    <row r="29" spans="1:12" ht="26.25" thickBot="1">
      <c r="A29" s="57"/>
      <c r="B29" s="58">
        <v>3</v>
      </c>
      <c r="C29" s="58"/>
      <c r="D29" s="59" t="s">
        <v>168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19" t="s">
        <v>138</v>
      </c>
      <c r="B30" s="413"/>
      <c r="C30" s="413"/>
      <c r="D30" s="414"/>
      <c r="E30" s="431" t="s">
        <v>173</v>
      </c>
      <c r="F30" s="429"/>
      <c r="G30" s="429"/>
      <c r="H30" s="412"/>
      <c r="I30" s="428" t="s">
        <v>172</v>
      </c>
      <c r="J30" s="429"/>
      <c r="K30" s="429"/>
      <c r="L30" s="430"/>
    </row>
    <row r="31" spans="1:12" ht="12.75" customHeight="1">
      <c r="A31" s="420"/>
      <c r="B31" s="416"/>
      <c r="C31" s="416"/>
      <c r="D31" s="417"/>
      <c r="E31" s="415" t="s">
        <v>135</v>
      </c>
      <c r="F31" s="416"/>
      <c r="G31" s="418" t="s">
        <v>137</v>
      </c>
      <c r="H31" s="415"/>
      <c r="I31" s="418" t="s">
        <v>135</v>
      </c>
      <c r="J31" s="415"/>
      <c r="K31" s="418" t="s">
        <v>137</v>
      </c>
      <c r="L31" s="427"/>
    </row>
    <row r="32" spans="1:12" ht="13.5" thickBot="1">
      <c r="A32" s="421"/>
      <c r="B32" s="422"/>
      <c r="C32" s="422"/>
      <c r="D32" s="423"/>
      <c r="E32" s="42" t="s">
        <v>133</v>
      </c>
      <c r="F32" s="43" t="s">
        <v>136</v>
      </c>
      <c r="G32" s="43">
        <v>2003</v>
      </c>
      <c r="H32" s="43">
        <v>2004</v>
      </c>
      <c r="I32" s="43" t="s">
        <v>133</v>
      </c>
      <c r="J32" s="43" t="s">
        <v>136</v>
      </c>
      <c r="K32" s="43">
        <v>2003</v>
      </c>
      <c r="L32" s="47">
        <v>2004</v>
      </c>
    </row>
    <row r="33" spans="1:12" ht="13.5" thickBot="1">
      <c r="A33" s="424">
        <v>1</v>
      </c>
      <c r="B33" s="425"/>
      <c r="C33" s="425"/>
      <c r="D33" s="426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25.5">
      <c r="A34" s="68" t="s">
        <v>139</v>
      </c>
      <c r="B34" s="69"/>
      <c r="C34" s="69"/>
      <c r="D34" s="70" t="s">
        <v>142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140</v>
      </c>
      <c r="B35" s="4"/>
      <c r="C35" s="4"/>
      <c r="D35" s="55" t="s">
        <v>143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144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145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146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147</v>
      </c>
      <c r="D39" s="55" t="s">
        <v>157</v>
      </c>
      <c r="E39" s="63"/>
      <c r="F39" s="44"/>
      <c r="G39" s="44" t="s">
        <v>134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148</v>
      </c>
      <c r="D40" s="55" t="s">
        <v>158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149</v>
      </c>
      <c r="D41" s="55" t="s">
        <v>159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150</v>
      </c>
      <c r="D42" s="55" t="s">
        <v>160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151</v>
      </c>
      <c r="D43" s="55" t="s">
        <v>161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152</v>
      </c>
      <c r="D44" s="55" t="s">
        <v>162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153</v>
      </c>
      <c r="D45" s="55" t="s">
        <v>163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154</v>
      </c>
      <c r="D46" s="55" t="s">
        <v>164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155</v>
      </c>
      <c r="D47" s="55" t="s">
        <v>165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156</v>
      </c>
      <c r="D48" s="56" t="s">
        <v>166</v>
      </c>
      <c r="E48" s="63"/>
      <c r="F48" s="44"/>
      <c r="G48" s="44"/>
      <c r="H48" s="44"/>
      <c r="I48" s="44"/>
      <c r="J48" s="44"/>
      <c r="K48" s="44"/>
      <c r="L48" s="64"/>
    </row>
    <row r="49" spans="1:12" ht="25.5">
      <c r="A49" s="48"/>
      <c r="B49" s="4">
        <v>2</v>
      </c>
      <c r="C49" s="4"/>
      <c r="D49" s="55" t="s">
        <v>167</v>
      </c>
      <c r="E49" s="63"/>
      <c r="F49" s="44"/>
      <c r="G49" s="44"/>
      <c r="H49" s="44"/>
      <c r="I49" s="44"/>
      <c r="J49" s="44"/>
      <c r="K49" s="44"/>
      <c r="L49" s="64"/>
    </row>
    <row r="50" spans="1:12" ht="26.25" thickBot="1">
      <c r="A50" s="57"/>
      <c r="B50" s="58">
        <v>3</v>
      </c>
      <c r="C50" s="58"/>
      <c r="D50" s="59" t="s">
        <v>168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19" t="s">
        <v>138</v>
      </c>
      <c r="B60" s="413"/>
      <c r="C60" s="413"/>
      <c r="D60" s="414"/>
      <c r="E60" s="431" t="s">
        <v>175</v>
      </c>
      <c r="F60" s="429"/>
      <c r="G60" s="429"/>
      <c r="H60" s="412"/>
      <c r="I60" s="428" t="s">
        <v>174</v>
      </c>
      <c r="J60" s="429"/>
      <c r="K60" s="429"/>
      <c r="L60" s="430"/>
    </row>
    <row r="61" spans="1:12" ht="12.75">
      <c r="A61" s="420"/>
      <c r="B61" s="416"/>
      <c r="C61" s="416"/>
      <c r="D61" s="417"/>
      <c r="E61" s="415" t="s">
        <v>135</v>
      </c>
      <c r="F61" s="416"/>
      <c r="G61" s="418" t="s">
        <v>137</v>
      </c>
      <c r="H61" s="415"/>
      <c r="I61" s="418" t="s">
        <v>135</v>
      </c>
      <c r="J61" s="415"/>
      <c r="K61" s="418" t="s">
        <v>137</v>
      </c>
      <c r="L61" s="427"/>
    </row>
    <row r="62" spans="1:12" ht="13.5" thickBot="1">
      <c r="A62" s="421"/>
      <c r="B62" s="422"/>
      <c r="C62" s="422"/>
      <c r="D62" s="423"/>
      <c r="E62" s="42" t="s">
        <v>133</v>
      </c>
      <c r="F62" s="43" t="s">
        <v>136</v>
      </c>
      <c r="G62" s="43">
        <v>2003</v>
      </c>
      <c r="H62" s="43">
        <v>2004</v>
      </c>
      <c r="I62" s="43" t="s">
        <v>133</v>
      </c>
      <c r="J62" s="43" t="s">
        <v>136</v>
      </c>
      <c r="K62" s="43">
        <v>2003</v>
      </c>
      <c r="L62" s="47">
        <v>2004</v>
      </c>
    </row>
    <row r="63" spans="1:12" ht="13.5" thickBot="1">
      <c r="A63" s="424">
        <v>1</v>
      </c>
      <c r="B63" s="425"/>
      <c r="C63" s="425"/>
      <c r="D63" s="426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25.5">
      <c r="A64" s="68" t="s">
        <v>139</v>
      </c>
      <c r="B64" s="69"/>
      <c r="C64" s="69"/>
      <c r="D64" s="70" t="s">
        <v>142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140</v>
      </c>
      <c r="B65" s="4"/>
      <c r="C65" s="4"/>
      <c r="D65" s="55" t="s">
        <v>143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144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145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146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147</v>
      </c>
      <c r="D69" s="55" t="s">
        <v>157</v>
      </c>
      <c r="E69" s="63"/>
      <c r="F69" s="44"/>
      <c r="G69" s="44" t="s">
        <v>134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148</v>
      </c>
      <c r="D70" s="55" t="s">
        <v>158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149</v>
      </c>
      <c r="D71" s="55" t="s">
        <v>159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150</v>
      </c>
      <c r="D72" s="55" t="s">
        <v>160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151</v>
      </c>
      <c r="D73" s="55" t="s">
        <v>161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152</v>
      </c>
      <c r="D74" s="55" t="s">
        <v>162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153</v>
      </c>
      <c r="D75" s="55" t="s">
        <v>163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154</v>
      </c>
      <c r="D76" s="55" t="s">
        <v>164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155</v>
      </c>
      <c r="D77" s="55" t="s">
        <v>165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156</v>
      </c>
      <c r="D78" s="56" t="s">
        <v>166</v>
      </c>
      <c r="E78" s="63"/>
      <c r="F78" s="44"/>
      <c r="G78" s="44"/>
      <c r="H78" s="44"/>
      <c r="I78" s="44"/>
      <c r="J78" s="44"/>
      <c r="K78" s="44"/>
      <c r="L78" s="64"/>
    </row>
    <row r="79" spans="1:12" ht="25.5">
      <c r="A79" s="48"/>
      <c r="B79" s="4">
        <v>2</v>
      </c>
      <c r="C79" s="4"/>
      <c r="D79" s="55" t="s">
        <v>167</v>
      </c>
      <c r="E79" s="63"/>
      <c r="F79" s="44"/>
      <c r="G79" s="44"/>
      <c r="H79" s="44"/>
      <c r="I79" s="44"/>
      <c r="J79" s="44"/>
      <c r="K79" s="44"/>
      <c r="L79" s="64"/>
    </row>
    <row r="80" spans="1:12" ht="26.25" thickBot="1">
      <c r="A80" s="57"/>
      <c r="B80" s="58">
        <v>3</v>
      </c>
      <c r="C80" s="58"/>
      <c r="D80" s="59" t="s">
        <v>168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19" t="s">
        <v>138</v>
      </c>
      <c r="B91" s="413"/>
      <c r="C91" s="413"/>
      <c r="D91" s="414"/>
      <c r="E91" s="431" t="s">
        <v>176</v>
      </c>
      <c r="F91" s="429"/>
      <c r="G91" s="429"/>
      <c r="H91" s="429"/>
      <c r="I91" s="429"/>
      <c r="J91" s="429"/>
      <c r="K91" s="429"/>
      <c r="L91" s="430"/>
    </row>
    <row r="92" spans="1:12" ht="12.75">
      <c r="A92" s="420"/>
      <c r="B92" s="416"/>
      <c r="C92" s="416"/>
      <c r="D92" s="417"/>
      <c r="E92" s="432" t="s">
        <v>177</v>
      </c>
      <c r="F92" s="433"/>
      <c r="G92" s="433"/>
      <c r="H92" s="433"/>
      <c r="I92" s="433"/>
      <c r="J92" s="433"/>
      <c r="K92" s="433"/>
      <c r="L92" s="434"/>
    </row>
    <row r="93" spans="1:12" ht="13.5" thickBot="1">
      <c r="A93" s="421"/>
      <c r="B93" s="422"/>
      <c r="C93" s="422"/>
      <c r="D93" s="423"/>
      <c r="E93" s="42" t="s">
        <v>133</v>
      </c>
      <c r="F93" s="43" t="s">
        <v>136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424">
        <v>1</v>
      </c>
      <c r="B94" s="425"/>
      <c r="C94" s="425"/>
      <c r="D94" s="426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25.5">
      <c r="A95" s="68" t="s">
        <v>139</v>
      </c>
      <c r="B95" s="69"/>
      <c r="C95" s="69"/>
      <c r="D95" s="70" t="s">
        <v>142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140</v>
      </c>
      <c r="B96" s="4"/>
      <c r="C96" s="4"/>
      <c r="D96" s="55" t="s">
        <v>143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144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145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146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147</v>
      </c>
      <c r="D100" s="55" t="s">
        <v>157</v>
      </c>
      <c r="E100" s="63"/>
      <c r="F100" s="44"/>
      <c r="G100" s="44" t="s">
        <v>134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148</v>
      </c>
      <c r="D101" s="55" t="s">
        <v>158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149</v>
      </c>
      <c r="D102" s="55" t="s">
        <v>159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150</v>
      </c>
      <c r="D103" s="55" t="s">
        <v>160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151</v>
      </c>
      <c r="D104" s="55" t="s">
        <v>161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152</v>
      </c>
      <c r="D105" s="55" t="s">
        <v>162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153</v>
      </c>
      <c r="D106" s="55" t="s">
        <v>163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154</v>
      </c>
      <c r="D107" s="55" t="s">
        <v>164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155</v>
      </c>
      <c r="D108" s="55" t="s">
        <v>165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156</v>
      </c>
      <c r="D109" s="56" t="s">
        <v>166</v>
      </c>
      <c r="E109" s="63"/>
      <c r="F109" s="44"/>
      <c r="G109" s="44"/>
      <c r="H109" s="44"/>
      <c r="I109" s="44"/>
      <c r="J109" s="44"/>
      <c r="K109" s="44"/>
      <c r="L109" s="64"/>
    </row>
    <row r="110" spans="1:12" ht="25.5">
      <c r="A110" s="48"/>
      <c r="B110" s="4">
        <v>2</v>
      </c>
      <c r="C110" s="4"/>
      <c r="D110" s="55" t="s">
        <v>167</v>
      </c>
      <c r="E110" s="63"/>
      <c r="F110" s="44"/>
      <c r="G110" s="44"/>
      <c r="H110" s="44"/>
      <c r="I110" s="44"/>
      <c r="J110" s="44"/>
      <c r="K110" s="44"/>
      <c r="L110" s="64"/>
    </row>
    <row r="111" spans="1:12" ht="26.25" thickBot="1">
      <c r="A111" s="57"/>
      <c r="B111" s="58">
        <v>3</v>
      </c>
      <c r="C111" s="58"/>
      <c r="D111" s="59" t="s">
        <v>168</v>
      </c>
      <c r="E111" s="65"/>
      <c r="F111" s="45"/>
      <c r="G111" s="45"/>
      <c r="H111" s="45"/>
      <c r="I111" s="45"/>
      <c r="J111" s="45"/>
      <c r="K111" s="45"/>
      <c r="L111" s="66"/>
    </row>
  </sheetData>
  <sheetProtection/>
  <mergeCells count="31">
    <mergeCell ref="A94:D94"/>
    <mergeCell ref="E91:L91"/>
    <mergeCell ref="E92:L92"/>
    <mergeCell ref="A63:D63"/>
    <mergeCell ref="A91:D93"/>
    <mergeCell ref="A60:D62"/>
    <mergeCell ref="K61:L61"/>
    <mergeCell ref="A33:D33"/>
    <mergeCell ref="E61:F61"/>
    <mergeCell ref="G61:H61"/>
    <mergeCell ref="I61:J61"/>
    <mergeCell ref="E60:H60"/>
    <mergeCell ref="I60:L60"/>
    <mergeCell ref="G31:H31"/>
    <mergeCell ref="A7:L7"/>
    <mergeCell ref="A9:D11"/>
    <mergeCell ref="A12:D12"/>
    <mergeCell ref="K31:L31"/>
    <mergeCell ref="E31:F31"/>
    <mergeCell ref="I30:L30"/>
    <mergeCell ref="E30:H30"/>
    <mergeCell ref="I31:J31"/>
    <mergeCell ref="A30:D32"/>
    <mergeCell ref="A6:L6"/>
    <mergeCell ref="E9:L9"/>
    <mergeCell ref="E10:F10"/>
    <mergeCell ref="G10:L10"/>
    <mergeCell ref="J1:L1"/>
    <mergeCell ref="J3:L3"/>
    <mergeCell ref="J4:L4"/>
    <mergeCell ref="J2:L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11" t="s">
        <v>219</v>
      </c>
      <c r="B2" s="411"/>
      <c r="C2" s="411"/>
      <c r="D2" s="411"/>
      <c r="E2" s="411"/>
      <c r="F2" s="411"/>
      <c r="G2" s="411"/>
      <c r="H2" s="411"/>
    </row>
    <row r="3" ht="13.5" thickBot="1"/>
    <row r="4" spans="1:8" ht="31.5" customHeight="1" thickBot="1">
      <c r="A4" s="118" t="s">
        <v>500</v>
      </c>
      <c r="B4" s="117" t="s">
        <v>130</v>
      </c>
      <c r="C4" s="14" t="s">
        <v>27</v>
      </c>
      <c r="D4" s="97" t="s">
        <v>220</v>
      </c>
      <c r="E4" s="116" t="s">
        <v>223</v>
      </c>
      <c r="F4" s="83" t="s">
        <v>221</v>
      </c>
      <c r="G4" s="120" t="s">
        <v>354</v>
      </c>
      <c r="H4" s="83" t="s">
        <v>222</v>
      </c>
    </row>
    <row r="5" spans="1:8" ht="12.75" customHeight="1" thickBot="1">
      <c r="A5" s="12" t="s">
        <v>326</v>
      </c>
      <c r="B5" s="13" t="s">
        <v>327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503</v>
      </c>
      <c r="B6" s="16"/>
      <c r="C6" s="10" t="s">
        <v>504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28</v>
      </c>
      <c r="C7" s="7" t="s">
        <v>29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30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31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312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32</v>
      </c>
      <c r="C12" s="8" t="s">
        <v>33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30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36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313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34</v>
      </c>
      <c r="C17" s="8" t="s">
        <v>35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30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36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314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394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506</v>
      </c>
      <c r="B23" s="16"/>
      <c r="C23" s="10" t="s">
        <v>507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37</v>
      </c>
      <c r="C24" s="7" t="s">
        <v>197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227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30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31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38</v>
      </c>
      <c r="C29" s="8" t="s">
        <v>39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30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40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395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41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225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393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316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224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277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356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357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359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358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360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361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355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508</v>
      </c>
      <c r="B47" s="16"/>
      <c r="C47" s="10" t="s">
        <v>509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42</v>
      </c>
      <c r="C48" s="7" t="s">
        <v>43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30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44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329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45</v>
      </c>
      <c r="C53" s="8" t="s">
        <v>46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30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48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362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41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230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229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355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47</v>
      </c>
      <c r="C62" s="8" t="s">
        <v>35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30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48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231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388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389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41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232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330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226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331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510</v>
      </c>
      <c r="B74" s="16"/>
      <c r="C74" s="10" t="s">
        <v>511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49</v>
      </c>
      <c r="C75" s="7" t="s">
        <v>50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30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44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233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346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51</v>
      </c>
      <c r="C81" s="8" t="s">
        <v>368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30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52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234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317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318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319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512</v>
      </c>
      <c r="B89" s="16"/>
      <c r="C89" s="10" t="s">
        <v>513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53</v>
      </c>
      <c r="C90" s="7" t="s">
        <v>24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30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31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30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54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55</v>
      </c>
      <c r="C96" s="8" t="s">
        <v>56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505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31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235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236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275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237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57</v>
      </c>
      <c r="C104" s="8" t="s">
        <v>58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505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48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254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41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238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239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240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345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241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242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347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243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244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245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396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246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247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248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278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279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59</v>
      </c>
      <c r="C126" s="8" t="s">
        <v>35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505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31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252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320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321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322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332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514</v>
      </c>
      <c r="B135" s="16"/>
      <c r="C135" s="10" t="s">
        <v>515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60</v>
      </c>
      <c r="C136" s="7" t="s">
        <v>61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505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36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253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516</v>
      </c>
      <c r="B141" s="16"/>
      <c r="C141" s="10" t="s">
        <v>517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62</v>
      </c>
      <c r="C142" s="49" t="s">
        <v>63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30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48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255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64</v>
      </c>
      <c r="C147" s="50" t="s">
        <v>65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30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48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366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41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256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280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66</v>
      </c>
      <c r="C155" s="111" t="s">
        <v>67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36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333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334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30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54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518</v>
      </c>
      <c r="B162" s="90"/>
      <c r="C162" s="91" t="s">
        <v>311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281</v>
      </c>
      <c r="C163" s="107" t="s">
        <v>282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505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31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249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250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251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68</v>
      </c>
      <c r="B170" s="16"/>
      <c r="C170" s="31" t="s">
        <v>69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70</v>
      </c>
      <c r="C171" s="32" t="s">
        <v>71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505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31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335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369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336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0</v>
      </c>
      <c r="B178" s="16"/>
      <c r="C178" s="31" t="s">
        <v>1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72</v>
      </c>
      <c r="C179" s="32" t="s">
        <v>73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31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505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363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2</v>
      </c>
      <c r="B184" s="16"/>
      <c r="C184" s="31" t="s">
        <v>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74</v>
      </c>
      <c r="C185" s="32" t="s">
        <v>75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30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48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30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76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41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30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54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267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77</v>
      </c>
      <c r="C195" s="29" t="s">
        <v>78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30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31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30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54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348</v>
      </c>
      <c r="C201" s="29" t="s">
        <v>102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30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31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30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54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79</v>
      </c>
      <c r="C207" s="29" t="s">
        <v>80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30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31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30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54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81</v>
      </c>
      <c r="C213" s="29" t="s">
        <v>82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30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31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30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54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83</v>
      </c>
      <c r="C219" s="29" t="s">
        <v>84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30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85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86</v>
      </c>
      <c r="C223" s="29" t="s">
        <v>87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30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31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30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54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88</v>
      </c>
      <c r="C229" s="29" t="s">
        <v>89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505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31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90</v>
      </c>
      <c r="C233" s="29" t="s">
        <v>35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30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31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91</v>
      </c>
      <c r="B237" s="16"/>
      <c r="C237" s="31" t="s">
        <v>92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93</v>
      </c>
      <c r="C238" s="32" t="s">
        <v>94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30</v>
      </c>
      <c r="D239" s="23"/>
      <c r="E239" s="94"/>
      <c r="F239" s="23"/>
      <c r="G239" s="123" t="s">
        <v>134</v>
      </c>
      <c r="H239" s="23"/>
    </row>
    <row r="240" spans="1:8" ht="12.75">
      <c r="A240" s="17"/>
      <c r="B240" s="19"/>
      <c r="C240" s="29" t="s">
        <v>31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30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257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258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276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242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245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246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217</v>
      </c>
      <c r="B249" s="90"/>
      <c r="C249" s="91" t="s">
        <v>218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259</v>
      </c>
      <c r="C250" s="88" t="s">
        <v>95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505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31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260</v>
      </c>
      <c r="C254" s="30" t="s">
        <v>96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505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31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505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97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261</v>
      </c>
      <c r="C260" s="30" t="s">
        <v>98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505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31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283</v>
      </c>
      <c r="C264" s="32" t="s">
        <v>21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505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31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262</v>
      </c>
      <c r="C268" s="30" t="s">
        <v>22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505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31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505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54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263</v>
      </c>
      <c r="C274" s="30" t="s">
        <v>99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505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31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264</v>
      </c>
      <c r="C278" s="30" t="s">
        <v>35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505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31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265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266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370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4</v>
      </c>
      <c r="B285" s="16"/>
      <c r="C285" s="31" t="s">
        <v>5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100</v>
      </c>
      <c r="C286" s="32" t="s">
        <v>101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30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31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30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54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103</v>
      </c>
      <c r="C292" s="29" t="s">
        <v>35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505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31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6</v>
      </c>
      <c r="B296" s="16"/>
      <c r="C296" s="31" t="s">
        <v>7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104</v>
      </c>
      <c r="C297" s="32" t="s">
        <v>105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48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106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41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284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285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286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107</v>
      </c>
      <c r="C305" s="29" t="s">
        <v>108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31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289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288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287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109</v>
      </c>
      <c r="C311" s="29" t="s">
        <v>110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31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290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291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292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293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111</v>
      </c>
      <c r="C318" s="29" t="s">
        <v>112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31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391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113</v>
      </c>
      <c r="C322" s="29" t="s">
        <v>23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48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30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390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41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268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269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270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294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114</v>
      </c>
      <c r="B332" s="16"/>
      <c r="C332" s="31" t="s">
        <v>115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116</v>
      </c>
      <c r="C333" s="32" t="s">
        <v>117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31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30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271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323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324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392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118</v>
      </c>
      <c r="C341" s="29" t="s">
        <v>119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31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30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126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120</v>
      </c>
      <c r="C346" s="29" t="s">
        <v>35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505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31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272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338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339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295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296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121</v>
      </c>
      <c r="B355" s="16"/>
      <c r="C355" s="31" t="s">
        <v>122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123</v>
      </c>
      <c r="C356" s="111" t="s">
        <v>124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30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48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30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273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364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297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41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371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340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365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125</v>
      </c>
      <c r="C368" s="112" t="s">
        <v>35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31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274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299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300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302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301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303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304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298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367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328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505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341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342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343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305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306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307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344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308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309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310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35" t="s">
        <v>127</v>
      </c>
      <c r="B393" s="436"/>
      <c r="C393" s="436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11" t="s">
        <v>451</v>
      </c>
      <c r="B2" s="411"/>
      <c r="C2" s="411"/>
      <c r="D2" s="411"/>
    </row>
    <row r="3" ht="13.5" thickBot="1"/>
    <row r="4" spans="1:4" ht="45" customHeight="1" thickBot="1">
      <c r="A4" s="118" t="s">
        <v>500</v>
      </c>
      <c r="B4" s="117" t="s">
        <v>130</v>
      </c>
      <c r="C4" s="14" t="s">
        <v>27</v>
      </c>
      <c r="D4" s="83" t="s">
        <v>488</v>
      </c>
    </row>
    <row r="5" spans="1:4" ht="12.75" customHeight="1" thickBot="1">
      <c r="A5" s="12" t="s">
        <v>326</v>
      </c>
      <c r="B5" s="13" t="s">
        <v>327</v>
      </c>
      <c r="C5" s="14">
        <v>3</v>
      </c>
      <c r="D5" s="102">
        <v>6</v>
      </c>
    </row>
    <row r="6" spans="1:4" ht="18" customHeight="1" thickBot="1">
      <c r="A6" s="15" t="s">
        <v>503</v>
      </c>
      <c r="B6" s="16"/>
      <c r="C6" s="10" t="s">
        <v>504</v>
      </c>
      <c r="D6" s="21">
        <f>D7+D25+D33+D15</f>
        <v>0</v>
      </c>
    </row>
    <row r="7" spans="1:4" ht="12.75" customHeight="1">
      <c r="A7" s="17"/>
      <c r="B7" s="18" t="s">
        <v>28</v>
      </c>
      <c r="C7" s="7" t="s">
        <v>29</v>
      </c>
      <c r="D7" s="22">
        <f>D9</f>
        <v>0</v>
      </c>
    </row>
    <row r="8" spans="1:4" ht="12.75" customHeight="1">
      <c r="A8" s="17"/>
      <c r="B8" s="19"/>
      <c r="C8" s="8" t="s">
        <v>30</v>
      </c>
      <c r="D8" s="23"/>
    </row>
    <row r="9" spans="1:4" ht="12.75" customHeight="1">
      <c r="A9" s="17"/>
      <c r="B9" s="19"/>
      <c r="C9" s="9" t="s">
        <v>31</v>
      </c>
      <c r="D9" s="23"/>
    </row>
    <row r="10" spans="1:4" ht="12.75" customHeight="1">
      <c r="A10" s="17"/>
      <c r="B10" s="19"/>
      <c r="C10" s="9" t="s">
        <v>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401</v>
      </c>
      <c r="C15" s="9" t="s">
        <v>402</v>
      </c>
      <c r="D15" s="24">
        <f>D16+D19</f>
        <v>0</v>
      </c>
    </row>
    <row r="16" spans="1:4" ht="12.75" customHeight="1">
      <c r="A16" s="17"/>
      <c r="B16" s="19"/>
      <c r="C16" s="9" t="s">
        <v>48</v>
      </c>
      <c r="D16" s="24"/>
    </row>
    <row r="17" spans="1:4" ht="12.75" customHeight="1">
      <c r="A17" s="17"/>
      <c r="B17" s="19"/>
      <c r="C17" s="9" t="s">
        <v>403</v>
      </c>
      <c r="D17" s="23"/>
    </row>
    <row r="18" spans="1:4" ht="12.75" customHeight="1">
      <c r="A18" s="17"/>
      <c r="B18" s="19"/>
      <c r="C18" s="9" t="s">
        <v>456</v>
      </c>
      <c r="D18" s="23"/>
    </row>
    <row r="19" spans="1:4" ht="12.75" customHeight="1">
      <c r="A19" s="17"/>
      <c r="B19" s="19"/>
      <c r="C19" s="9" t="s">
        <v>41</v>
      </c>
      <c r="D19" s="23">
        <f>D20</f>
        <v>0</v>
      </c>
    </row>
    <row r="20" spans="1:4" ht="12.75" customHeight="1">
      <c r="A20" s="17"/>
      <c r="B20" s="19"/>
      <c r="C20" s="9" t="s">
        <v>294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32</v>
      </c>
      <c r="C25" s="8" t="s">
        <v>33</v>
      </c>
      <c r="D25" s="23">
        <f>D27</f>
        <v>0</v>
      </c>
    </row>
    <row r="26" spans="1:4" ht="12.75" customHeight="1">
      <c r="A26" s="17"/>
      <c r="B26" s="19"/>
      <c r="C26" s="8" t="s">
        <v>30</v>
      </c>
      <c r="D26" s="23"/>
    </row>
    <row r="27" spans="1:4" ht="12.75" customHeight="1">
      <c r="A27" s="17"/>
      <c r="B27" s="19"/>
      <c r="C27" s="9" t="s">
        <v>36</v>
      </c>
      <c r="D27" s="23"/>
    </row>
    <row r="28" spans="1:4" ht="12.75" customHeight="1">
      <c r="A28" s="17"/>
      <c r="B28" s="19"/>
      <c r="C28" s="9" t="s">
        <v>313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34</v>
      </c>
      <c r="C33" s="8" t="s">
        <v>35</v>
      </c>
      <c r="D33" s="23">
        <f>D35</f>
        <v>0</v>
      </c>
    </row>
    <row r="34" spans="1:4" ht="12.75" customHeight="1">
      <c r="A34" s="17"/>
      <c r="B34" s="19"/>
      <c r="C34" s="8" t="s">
        <v>30</v>
      </c>
      <c r="D34" s="23"/>
    </row>
    <row r="35" spans="1:4" ht="12.75" customHeight="1">
      <c r="A35" s="17"/>
      <c r="B35" s="19"/>
      <c r="C35" s="8" t="s">
        <v>36</v>
      </c>
      <c r="D35" s="23">
        <f>SUM(D36:D37)</f>
        <v>0</v>
      </c>
    </row>
    <row r="36" spans="1:4" ht="25.5" customHeight="1">
      <c r="A36" s="17"/>
      <c r="B36" s="19"/>
      <c r="C36" s="9" t="s">
        <v>315</v>
      </c>
      <c r="D36" s="23"/>
    </row>
    <row r="37" spans="1:4" ht="12.75" customHeight="1">
      <c r="A37" s="17"/>
      <c r="B37" s="19"/>
      <c r="C37" s="9" t="s">
        <v>404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506</v>
      </c>
      <c r="B42" s="16"/>
      <c r="C42" s="10" t="s">
        <v>507</v>
      </c>
      <c r="D42" s="21">
        <f>D43+D55</f>
        <v>0</v>
      </c>
    </row>
    <row r="43" spans="1:4" ht="12.75" customHeight="1">
      <c r="A43" s="17"/>
      <c r="B43" s="18" t="s">
        <v>37</v>
      </c>
      <c r="C43" s="7" t="s">
        <v>197</v>
      </c>
      <c r="D43" s="22">
        <f>+D44+D48</f>
        <v>0</v>
      </c>
    </row>
    <row r="44" spans="1:4" ht="12.75" customHeight="1">
      <c r="A44" s="17"/>
      <c r="B44" s="19"/>
      <c r="C44" s="8" t="s">
        <v>228</v>
      </c>
      <c r="D44" s="23"/>
    </row>
    <row r="45" spans="1:4" ht="12.75" customHeight="1">
      <c r="A45" s="17"/>
      <c r="B45" s="19"/>
      <c r="C45" s="8" t="s">
        <v>30</v>
      </c>
      <c r="D45" s="23"/>
    </row>
    <row r="46" spans="1:4" ht="12.75" customHeight="1">
      <c r="A46" s="17"/>
      <c r="B46" s="19"/>
      <c r="C46" s="8" t="s">
        <v>48</v>
      </c>
      <c r="D46" s="23"/>
    </row>
    <row r="47" spans="1:4" ht="25.5" customHeight="1">
      <c r="A47" s="17"/>
      <c r="B47" s="19"/>
      <c r="C47" s="8" t="s">
        <v>483</v>
      </c>
      <c r="D47" s="23"/>
    </row>
    <row r="48" spans="1:4" ht="12.75" customHeight="1">
      <c r="A48" s="17"/>
      <c r="B48" s="19"/>
      <c r="C48" s="8" t="s">
        <v>9</v>
      </c>
      <c r="D48" s="23">
        <f>D50</f>
        <v>0</v>
      </c>
    </row>
    <row r="49" spans="1:4" ht="12.75" customHeight="1">
      <c r="A49" s="17"/>
      <c r="B49" s="19"/>
      <c r="C49" s="8" t="s">
        <v>30</v>
      </c>
      <c r="D49" s="23"/>
    </row>
    <row r="50" spans="1:4" ht="12.75" customHeight="1">
      <c r="A50" s="17"/>
      <c r="B50" s="19"/>
      <c r="C50" s="8" t="s">
        <v>41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38</v>
      </c>
      <c r="C55" s="8" t="s">
        <v>39</v>
      </c>
      <c r="D55" s="23">
        <f>D57+D63</f>
        <v>0</v>
      </c>
    </row>
    <row r="56" spans="1:4" ht="12.75" customHeight="1">
      <c r="A56" s="17"/>
      <c r="B56" s="19"/>
      <c r="C56" s="8" t="s">
        <v>30</v>
      </c>
      <c r="D56" s="23"/>
    </row>
    <row r="57" spans="1:4" ht="12.75" customHeight="1">
      <c r="A57" s="17"/>
      <c r="B57" s="19"/>
      <c r="C57" s="8" t="s">
        <v>40</v>
      </c>
      <c r="D57" s="23">
        <f>SUM(D58:D58)</f>
        <v>0</v>
      </c>
    </row>
    <row r="58" spans="1:4" ht="12.75" customHeight="1">
      <c r="A58" s="17"/>
      <c r="B58" s="19"/>
      <c r="C58" s="8" t="s">
        <v>411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41</v>
      </c>
      <c r="D63" s="23">
        <f>D64+D68+D69</f>
        <v>0</v>
      </c>
    </row>
    <row r="64" spans="1:4" ht="12.75" customHeight="1">
      <c r="A64" s="17"/>
      <c r="B64" s="19"/>
      <c r="C64" s="8" t="s">
        <v>454</v>
      </c>
      <c r="D64" s="23"/>
    </row>
    <row r="65" spans="1:4" ht="12.75" customHeight="1">
      <c r="A65" s="17"/>
      <c r="B65" s="19"/>
      <c r="C65" s="8" t="s">
        <v>432</v>
      </c>
      <c r="D65" s="23"/>
    </row>
    <row r="66" spans="1:4" ht="12.75" customHeight="1">
      <c r="A66" s="17"/>
      <c r="B66" s="19"/>
      <c r="C66" s="8" t="s">
        <v>458</v>
      </c>
      <c r="D66" s="23"/>
    </row>
    <row r="67" spans="1:4" ht="12.75" customHeight="1">
      <c r="A67" s="17"/>
      <c r="B67" s="19"/>
      <c r="C67" s="8" t="s">
        <v>484</v>
      </c>
      <c r="D67" s="23"/>
    </row>
    <row r="68" spans="1:4" ht="12.75" customHeight="1">
      <c r="A68" s="17"/>
      <c r="B68" s="19"/>
      <c r="C68" s="8" t="s">
        <v>224</v>
      </c>
      <c r="D68" s="23"/>
    </row>
    <row r="69" spans="1:4" ht="12.75" customHeight="1">
      <c r="A69" s="17"/>
      <c r="B69" s="19"/>
      <c r="C69" s="8" t="s">
        <v>16</v>
      </c>
      <c r="D69" s="23"/>
    </row>
    <row r="70" spans="1:4" ht="12.75" customHeight="1">
      <c r="A70" s="17"/>
      <c r="B70" s="19"/>
      <c r="C70" s="8" t="s">
        <v>10</v>
      </c>
      <c r="D70" s="23"/>
    </row>
    <row r="71" spans="1:4" ht="12.75" customHeight="1">
      <c r="A71" s="17"/>
      <c r="B71" s="19"/>
      <c r="C71" s="8" t="s">
        <v>11</v>
      </c>
      <c r="D71" s="23"/>
    </row>
    <row r="72" spans="1:4" ht="12.75" customHeight="1">
      <c r="A72" s="17"/>
      <c r="B72" s="19"/>
      <c r="C72" s="8" t="s">
        <v>15</v>
      </c>
      <c r="D72" s="23"/>
    </row>
    <row r="73" spans="1:4" ht="12.75" customHeight="1">
      <c r="A73" s="17"/>
      <c r="B73" s="19"/>
      <c r="C73" s="8" t="s">
        <v>12</v>
      </c>
      <c r="D73" s="23"/>
    </row>
    <row r="74" spans="1:4" ht="12.75" customHeight="1">
      <c r="A74" s="17"/>
      <c r="B74" s="19"/>
      <c r="C74" s="8" t="s">
        <v>13</v>
      </c>
      <c r="D74" s="23"/>
    </row>
    <row r="75" spans="1:4" ht="12.75" customHeight="1">
      <c r="A75" s="17"/>
      <c r="B75" s="19"/>
      <c r="C75" s="8" t="s">
        <v>14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508</v>
      </c>
      <c r="B80" s="16"/>
      <c r="C80" s="10" t="s">
        <v>509</v>
      </c>
      <c r="D80" s="21">
        <f>D81+D89+D107</f>
        <v>0</v>
      </c>
    </row>
    <row r="81" spans="1:4" ht="12.75" customHeight="1">
      <c r="A81" s="17"/>
      <c r="B81" s="18" t="s">
        <v>42</v>
      </c>
      <c r="C81" s="87" t="s">
        <v>43</v>
      </c>
      <c r="D81" s="26">
        <f>D83</f>
        <v>0</v>
      </c>
    </row>
    <row r="82" spans="1:4" ht="12.75" customHeight="1">
      <c r="A82" s="17"/>
      <c r="B82" s="19"/>
      <c r="C82" s="8" t="s">
        <v>30</v>
      </c>
      <c r="D82" s="23"/>
    </row>
    <row r="83" spans="1:4" ht="12.75" customHeight="1">
      <c r="A83" s="17"/>
      <c r="B83" s="19"/>
      <c r="C83" s="8" t="s">
        <v>44</v>
      </c>
      <c r="D83" s="23">
        <f>D84</f>
        <v>0</v>
      </c>
    </row>
    <row r="84" spans="1:4" ht="12.75" customHeight="1">
      <c r="A84" s="17"/>
      <c r="B84" s="19"/>
      <c r="C84" s="8" t="s">
        <v>329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45</v>
      </c>
      <c r="C89" s="8" t="s">
        <v>46</v>
      </c>
      <c r="D89" s="23">
        <f>D91+D96</f>
        <v>0</v>
      </c>
    </row>
    <row r="90" spans="1:4" ht="12.75" customHeight="1">
      <c r="A90" s="17"/>
      <c r="B90" s="19"/>
      <c r="C90" s="8" t="s">
        <v>30</v>
      </c>
      <c r="D90" s="23"/>
    </row>
    <row r="91" spans="1:4" ht="12.75" customHeight="1">
      <c r="A91" s="17"/>
      <c r="B91" s="19"/>
      <c r="C91" s="8" t="s">
        <v>48</v>
      </c>
      <c r="D91" s="23"/>
    </row>
    <row r="92" spans="1:4" ht="12.75" customHeight="1">
      <c r="A92" s="17"/>
      <c r="B92" s="19"/>
      <c r="C92" s="8" t="s">
        <v>412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41</v>
      </c>
      <c r="D96" s="23">
        <f>SUM(D97:D102)</f>
        <v>0</v>
      </c>
    </row>
    <row r="97" spans="1:4" ht="37.5" customHeight="1">
      <c r="A97" s="17"/>
      <c r="B97" s="19"/>
      <c r="C97" s="8" t="s">
        <v>413</v>
      </c>
      <c r="D97" s="23"/>
    </row>
    <row r="98" spans="1:4" ht="25.5" customHeight="1">
      <c r="A98" s="17"/>
      <c r="B98" s="19"/>
      <c r="C98" s="8" t="s">
        <v>229</v>
      </c>
      <c r="D98" s="23"/>
    </row>
    <row r="99" spans="1:4" ht="12.75" customHeight="1">
      <c r="A99" s="17"/>
      <c r="B99" s="19"/>
      <c r="C99" s="8" t="s">
        <v>355</v>
      </c>
      <c r="D99" s="23"/>
    </row>
    <row r="100" spans="1:4" ht="12.75" customHeight="1">
      <c r="A100" s="17"/>
      <c r="B100" s="19"/>
      <c r="C100" s="8" t="s">
        <v>414</v>
      </c>
      <c r="D100" s="23"/>
    </row>
    <row r="101" spans="1:4" ht="25.5" customHeight="1">
      <c r="A101" s="17"/>
      <c r="B101" s="19"/>
      <c r="C101" s="8" t="s">
        <v>415</v>
      </c>
      <c r="D101" s="23"/>
    </row>
    <row r="102" spans="1:4" ht="12.75" customHeight="1">
      <c r="A102" s="17"/>
      <c r="B102" s="19"/>
      <c r="C102" s="8" t="s">
        <v>485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47</v>
      </c>
      <c r="C107" s="8" t="s">
        <v>35</v>
      </c>
      <c r="D107" s="23">
        <f>D109+D116</f>
        <v>0</v>
      </c>
    </row>
    <row r="108" spans="1:4" ht="12.75" customHeight="1">
      <c r="A108" s="17"/>
      <c r="B108" s="19"/>
      <c r="C108" s="8" t="s">
        <v>30</v>
      </c>
      <c r="D108" s="23"/>
    </row>
    <row r="109" spans="1:4" ht="12.75" customHeight="1">
      <c r="A109" s="17"/>
      <c r="B109" s="19"/>
      <c r="C109" s="8" t="s">
        <v>48</v>
      </c>
      <c r="D109" s="23">
        <f>SUM(D110:D112)</f>
        <v>0</v>
      </c>
    </row>
    <row r="110" spans="1:4" ht="12.75" customHeight="1">
      <c r="A110" s="17"/>
      <c r="B110" s="19"/>
      <c r="C110" s="8" t="s">
        <v>416</v>
      </c>
      <c r="D110" s="23"/>
    </row>
    <row r="111" spans="1:4" ht="25.5" customHeight="1">
      <c r="A111" s="17"/>
      <c r="B111" s="19"/>
      <c r="C111" s="8" t="s">
        <v>417</v>
      </c>
      <c r="D111" s="23"/>
    </row>
    <row r="112" spans="1:4" ht="12.75" customHeight="1">
      <c r="A112" s="17"/>
      <c r="B112" s="19"/>
      <c r="C112" s="8" t="s">
        <v>418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41</v>
      </c>
      <c r="D116" s="23">
        <f>SUM(D117:D118)</f>
        <v>0</v>
      </c>
    </row>
    <row r="117" spans="1:4" ht="12.75" customHeight="1">
      <c r="A117" s="17"/>
      <c r="B117" s="19"/>
      <c r="C117" s="9" t="s">
        <v>330</v>
      </c>
      <c r="D117" s="23"/>
    </row>
    <row r="118" spans="1:4" ht="25.5" customHeight="1">
      <c r="A118" s="17"/>
      <c r="B118" s="19"/>
      <c r="C118" s="9" t="s">
        <v>226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510</v>
      </c>
      <c r="B123" s="16"/>
      <c r="C123" s="10" t="s">
        <v>511</v>
      </c>
      <c r="D123" s="21">
        <f>D124+D131</f>
        <v>0</v>
      </c>
    </row>
    <row r="124" spans="1:4" ht="12.75" customHeight="1">
      <c r="A124" s="17"/>
      <c r="B124" s="18" t="s">
        <v>49</v>
      </c>
      <c r="C124" s="7" t="s">
        <v>50</v>
      </c>
      <c r="D124" s="26">
        <f>D126</f>
        <v>0</v>
      </c>
    </row>
    <row r="125" spans="1:4" ht="12.75" customHeight="1">
      <c r="A125" s="17"/>
      <c r="B125" s="19"/>
      <c r="C125" s="8" t="s">
        <v>30</v>
      </c>
      <c r="D125" s="23"/>
    </row>
    <row r="126" spans="1:4" ht="12.75" customHeight="1">
      <c r="A126" s="17"/>
      <c r="B126" s="19"/>
      <c r="C126" s="8" t="s">
        <v>44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51</v>
      </c>
      <c r="C131" s="8" t="s">
        <v>368</v>
      </c>
      <c r="D131" s="23">
        <f>D133</f>
        <v>0</v>
      </c>
    </row>
    <row r="132" spans="1:4" ht="12.75" customHeight="1">
      <c r="A132" s="17"/>
      <c r="B132" s="19"/>
      <c r="C132" s="8" t="s">
        <v>30</v>
      </c>
      <c r="D132" s="23"/>
    </row>
    <row r="133" spans="1:4" ht="12.75" customHeight="1">
      <c r="A133" s="17"/>
      <c r="B133" s="19"/>
      <c r="C133" s="8" t="s">
        <v>52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512</v>
      </c>
      <c r="B138" s="16"/>
      <c r="C138" s="10" t="s">
        <v>513</v>
      </c>
      <c r="D138" s="21">
        <f>D139+D148+D160+D196+D189</f>
        <v>0</v>
      </c>
    </row>
    <row r="139" spans="1:4" ht="12.75" customHeight="1">
      <c r="A139" s="17"/>
      <c r="B139" s="18" t="s">
        <v>53</v>
      </c>
      <c r="C139" s="7" t="s">
        <v>24</v>
      </c>
      <c r="D139" s="22">
        <f>D141</f>
        <v>0</v>
      </c>
    </row>
    <row r="140" spans="1:4" ht="12.75" customHeight="1">
      <c r="A140" s="17"/>
      <c r="B140" s="19"/>
      <c r="C140" s="8" t="s">
        <v>30</v>
      </c>
      <c r="D140" s="23"/>
    </row>
    <row r="141" spans="1:4" ht="12.75" customHeight="1">
      <c r="A141" s="17"/>
      <c r="B141" s="19"/>
      <c r="C141" s="8" t="s">
        <v>31</v>
      </c>
      <c r="D141" s="23"/>
    </row>
    <row r="142" spans="1:4" ht="12.75" customHeight="1">
      <c r="A142" s="17"/>
      <c r="B142" s="19"/>
      <c r="C142" s="8" t="s">
        <v>30</v>
      </c>
      <c r="D142" s="23"/>
    </row>
    <row r="143" spans="1:4" ht="12.75" customHeight="1">
      <c r="A143" s="17"/>
      <c r="B143" s="19"/>
      <c r="C143" s="8" t="s">
        <v>54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55</v>
      </c>
      <c r="C148" s="8" t="s">
        <v>56</v>
      </c>
      <c r="D148" s="23">
        <f>D150</f>
        <v>0</v>
      </c>
    </row>
    <row r="149" spans="1:4" ht="12.75" customHeight="1">
      <c r="A149" s="17"/>
      <c r="B149" s="19"/>
      <c r="C149" s="8" t="s">
        <v>505</v>
      </c>
      <c r="D149" s="23"/>
    </row>
    <row r="150" spans="1:4" ht="12.75" customHeight="1">
      <c r="A150" s="17"/>
      <c r="B150" s="19"/>
      <c r="C150" s="8" t="s">
        <v>31</v>
      </c>
      <c r="D150" s="23">
        <f>SUM(D151:D155)</f>
        <v>0</v>
      </c>
    </row>
    <row r="151" spans="1:4" ht="12.75" customHeight="1">
      <c r="A151" s="17"/>
      <c r="B151" s="19"/>
      <c r="C151" s="8" t="s">
        <v>235</v>
      </c>
      <c r="D151" s="23"/>
    </row>
    <row r="152" spans="1:4" ht="12.75" customHeight="1">
      <c r="A152" s="17"/>
      <c r="B152" s="19"/>
      <c r="C152" s="8" t="s">
        <v>459</v>
      </c>
      <c r="D152" s="23"/>
    </row>
    <row r="153" spans="1:4" ht="12.75" customHeight="1">
      <c r="A153" s="17"/>
      <c r="B153" s="19"/>
      <c r="C153" s="8" t="s">
        <v>460</v>
      </c>
      <c r="D153" s="23"/>
    </row>
    <row r="154" spans="1:4" ht="12.75" customHeight="1">
      <c r="A154" s="17"/>
      <c r="B154" s="19"/>
      <c r="C154" s="8" t="s">
        <v>237</v>
      </c>
      <c r="D154" s="23"/>
    </row>
    <row r="155" spans="1:4" ht="12.75" customHeight="1">
      <c r="A155" s="17"/>
      <c r="B155" s="19"/>
      <c r="C155" s="8" t="s">
        <v>461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57</v>
      </c>
      <c r="C160" s="8" t="s">
        <v>58</v>
      </c>
      <c r="D160" s="23">
        <f>D162+D168</f>
        <v>0</v>
      </c>
    </row>
    <row r="161" spans="1:4" ht="12.75" customHeight="1">
      <c r="A161" s="17"/>
      <c r="B161" s="19"/>
      <c r="C161" s="8" t="s">
        <v>505</v>
      </c>
      <c r="D161" s="23"/>
    </row>
    <row r="162" spans="1:4" ht="12.75" customHeight="1">
      <c r="A162" s="17"/>
      <c r="B162" s="19"/>
      <c r="C162" s="8" t="s">
        <v>48</v>
      </c>
      <c r="D162" s="23">
        <f>SUM(D163:D164)</f>
        <v>0</v>
      </c>
    </row>
    <row r="163" spans="1:4" ht="12.75" customHeight="1">
      <c r="A163" s="17"/>
      <c r="B163" s="19"/>
      <c r="C163" s="8" t="s">
        <v>254</v>
      </c>
      <c r="D163" s="23"/>
    </row>
    <row r="164" spans="1:4" ht="12.75" customHeight="1">
      <c r="A164" s="17"/>
      <c r="B164" s="19"/>
      <c r="C164" s="8" t="s">
        <v>405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41</v>
      </c>
      <c r="D168" s="23">
        <f>SUM(D169:D184)</f>
        <v>0</v>
      </c>
    </row>
    <row r="169" spans="1:4" ht="12.75" customHeight="1">
      <c r="A169" s="17"/>
      <c r="B169" s="19"/>
      <c r="C169" s="8" t="s">
        <v>238</v>
      </c>
      <c r="D169" s="23"/>
    </row>
    <row r="170" spans="1:4" ht="12.75" customHeight="1">
      <c r="A170" s="17"/>
      <c r="B170" s="19"/>
      <c r="C170" s="8" t="s">
        <v>239</v>
      </c>
      <c r="D170" s="23"/>
    </row>
    <row r="171" spans="1:4" ht="12.75" customHeight="1">
      <c r="A171" s="17"/>
      <c r="B171" s="19"/>
      <c r="C171" s="8" t="s">
        <v>462</v>
      </c>
      <c r="D171" s="23"/>
    </row>
    <row r="172" spans="1:4" ht="12.75" customHeight="1">
      <c r="A172" s="17"/>
      <c r="B172" s="19"/>
      <c r="C172" s="8" t="s">
        <v>240</v>
      </c>
      <c r="D172" s="23"/>
    </row>
    <row r="173" spans="1:4" ht="12.75" customHeight="1">
      <c r="A173" s="17"/>
      <c r="B173" s="19"/>
      <c r="C173" s="8" t="s">
        <v>345</v>
      </c>
      <c r="D173" s="23"/>
    </row>
    <row r="174" spans="1:4" ht="12.75" customHeight="1">
      <c r="A174" s="17"/>
      <c r="B174" s="19"/>
      <c r="C174" s="8" t="s">
        <v>241</v>
      </c>
      <c r="D174" s="23"/>
    </row>
    <row r="175" spans="1:4" ht="12.75" customHeight="1">
      <c r="A175" s="17"/>
      <c r="B175" s="19"/>
      <c r="C175" s="8" t="s">
        <v>242</v>
      </c>
      <c r="D175" s="23"/>
    </row>
    <row r="176" spans="1:4" ht="12.75" customHeight="1">
      <c r="A176" s="17"/>
      <c r="B176" s="19"/>
      <c r="C176" s="8" t="s">
        <v>243</v>
      </c>
      <c r="D176" s="23"/>
    </row>
    <row r="177" spans="1:4" ht="12.75" customHeight="1">
      <c r="A177" s="17"/>
      <c r="B177" s="19"/>
      <c r="C177" s="8" t="s">
        <v>419</v>
      </c>
      <c r="D177" s="23"/>
    </row>
    <row r="178" spans="1:4" ht="12.75" customHeight="1">
      <c r="A178" s="17"/>
      <c r="B178" s="19"/>
      <c r="C178" s="8" t="s">
        <v>245</v>
      </c>
      <c r="D178" s="23"/>
    </row>
    <row r="179" spans="1:4" ht="12.75" customHeight="1">
      <c r="A179" s="17"/>
      <c r="B179" s="19"/>
      <c r="C179" s="8" t="s">
        <v>246</v>
      </c>
      <c r="D179" s="23"/>
    </row>
    <row r="180" spans="1:4" ht="12.75" customHeight="1">
      <c r="A180" s="17"/>
      <c r="B180" s="19"/>
      <c r="C180" s="8" t="s">
        <v>463</v>
      </c>
      <c r="D180" s="23"/>
    </row>
    <row r="181" spans="1:4" ht="12.75" customHeight="1">
      <c r="A181" s="17"/>
      <c r="B181" s="19"/>
      <c r="C181" s="8" t="s">
        <v>247</v>
      </c>
      <c r="D181" s="23"/>
    </row>
    <row r="182" spans="1:4" ht="12.75" customHeight="1">
      <c r="A182" s="17"/>
      <c r="B182" s="19"/>
      <c r="C182" s="8" t="s">
        <v>464</v>
      </c>
      <c r="D182" s="23"/>
    </row>
    <row r="183" spans="1:4" ht="12.75" customHeight="1">
      <c r="A183" s="17"/>
      <c r="B183" s="19"/>
      <c r="C183" s="8" t="s">
        <v>248</v>
      </c>
      <c r="D183" s="23"/>
    </row>
    <row r="184" spans="1:4" ht="12.75" customHeight="1">
      <c r="A184" s="17"/>
      <c r="B184" s="19"/>
      <c r="C184" s="8" t="s">
        <v>465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466</v>
      </c>
      <c r="C189" s="8" t="s">
        <v>467</v>
      </c>
      <c r="D189" s="23">
        <f>D191</f>
        <v>0</v>
      </c>
    </row>
    <row r="190" spans="1:4" ht="12.75" customHeight="1">
      <c r="A190" s="17"/>
      <c r="B190" s="19"/>
      <c r="C190" s="8" t="s">
        <v>505</v>
      </c>
      <c r="D190" s="23"/>
    </row>
    <row r="191" spans="1:4" ht="12.75" customHeight="1">
      <c r="A191" s="17"/>
      <c r="B191" s="19"/>
      <c r="C191" s="8" t="s">
        <v>31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59</v>
      </c>
      <c r="C196" s="8" t="s">
        <v>35</v>
      </c>
      <c r="D196" s="23">
        <f>D198</f>
        <v>0</v>
      </c>
    </row>
    <row r="197" spans="1:4" ht="12.75" customHeight="1">
      <c r="A197" s="17"/>
      <c r="B197" s="19"/>
      <c r="C197" s="8" t="s">
        <v>505</v>
      </c>
      <c r="D197" s="23"/>
    </row>
    <row r="198" spans="1:4" ht="12.75" customHeight="1">
      <c r="A198" s="17"/>
      <c r="B198" s="19"/>
      <c r="C198" s="8" t="s">
        <v>31</v>
      </c>
      <c r="D198" s="23">
        <f>D199</f>
        <v>0</v>
      </c>
    </row>
    <row r="199" spans="1:4" ht="12.75" customHeight="1">
      <c r="A199" s="17"/>
      <c r="B199" s="19"/>
      <c r="C199" s="8" t="s">
        <v>252</v>
      </c>
      <c r="D199" s="23"/>
    </row>
    <row r="200" spans="1:4" ht="12.75" customHeight="1">
      <c r="A200" s="17"/>
      <c r="B200" s="19"/>
      <c r="C200" s="8" t="s">
        <v>468</v>
      </c>
      <c r="D200" s="23"/>
    </row>
    <row r="201" spans="1:4" ht="12.75" customHeight="1">
      <c r="A201" s="17"/>
      <c r="B201" s="19"/>
      <c r="C201" s="8" t="s">
        <v>322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514</v>
      </c>
      <c r="B206" s="16"/>
      <c r="C206" s="10" t="s">
        <v>515</v>
      </c>
      <c r="D206" s="21">
        <f>D207</f>
        <v>0</v>
      </c>
    </row>
    <row r="207" spans="1:4" ht="12" customHeight="1">
      <c r="A207" s="17"/>
      <c r="B207" s="18" t="s">
        <v>60</v>
      </c>
      <c r="C207" s="7" t="s">
        <v>61</v>
      </c>
      <c r="D207" s="26">
        <f>D209</f>
        <v>0</v>
      </c>
    </row>
    <row r="208" spans="1:4" ht="12.75" customHeight="1">
      <c r="A208" s="17"/>
      <c r="B208" s="19"/>
      <c r="C208" s="7" t="s">
        <v>505</v>
      </c>
      <c r="D208" s="26"/>
    </row>
    <row r="209" spans="1:4" ht="12.75" customHeight="1">
      <c r="A209" s="17"/>
      <c r="B209" s="19"/>
      <c r="C209" s="8" t="s">
        <v>36</v>
      </c>
      <c r="D209" s="23"/>
    </row>
    <row r="210" spans="1:4" ht="12.75" customHeight="1">
      <c r="A210" s="17"/>
      <c r="B210" s="19"/>
      <c r="C210" s="8" t="s">
        <v>420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516</v>
      </c>
      <c r="B215" s="16"/>
      <c r="C215" s="10" t="s">
        <v>517</v>
      </c>
      <c r="D215" s="21">
        <f>D216+D223+D232</f>
        <v>0</v>
      </c>
    </row>
    <row r="216" spans="1:4" ht="12.75" customHeight="1">
      <c r="A216" s="114"/>
      <c r="B216" s="105" t="s">
        <v>397</v>
      </c>
      <c r="C216" s="49" t="s">
        <v>398</v>
      </c>
      <c r="D216" s="22">
        <f>+D218</f>
        <v>0</v>
      </c>
    </row>
    <row r="217" spans="1:4" ht="12.75" customHeight="1">
      <c r="A217" s="110"/>
      <c r="B217" s="17"/>
      <c r="C217" s="50" t="s">
        <v>30</v>
      </c>
      <c r="D217" s="23"/>
    </row>
    <row r="218" spans="1:4" ht="12.75" customHeight="1">
      <c r="A218" s="110"/>
      <c r="B218" s="17"/>
      <c r="C218" s="50" t="s">
        <v>31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64</v>
      </c>
      <c r="C223" s="50" t="s">
        <v>65</v>
      </c>
      <c r="D223" s="23">
        <f>+D225</f>
        <v>0</v>
      </c>
    </row>
    <row r="224" spans="1:4" ht="12.75" customHeight="1">
      <c r="A224" s="110"/>
      <c r="B224" s="17"/>
      <c r="C224" s="50" t="s">
        <v>30</v>
      </c>
      <c r="D224" s="23"/>
    </row>
    <row r="225" spans="1:4" ht="12.75" customHeight="1">
      <c r="A225" s="110"/>
      <c r="B225" s="17"/>
      <c r="C225" s="50" t="s">
        <v>31</v>
      </c>
      <c r="D225" s="23"/>
    </row>
    <row r="226" spans="1:4" ht="27" customHeight="1">
      <c r="A226" s="110"/>
      <c r="B226" s="17"/>
      <c r="C226" s="49" t="s">
        <v>256</v>
      </c>
      <c r="D226" s="23"/>
    </row>
    <row r="227" spans="1:4" ht="12.75" customHeight="1">
      <c r="A227" s="110"/>
      <c r="B227" s="17"/>
      <c r="C227" s="49" t="s">
        <v>421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66</v>
      </c>
      <c r="C232" s="111" t="s">
        <v>67</v>
      </c>
      <c r="D232" s="26">
        <f>D233</f>
        <v>0</v>
      </c>
    </row>
    <row r="233" spans="1:4" ht="12.75" customHeight="1">
      <c r="A233" s="110"/>
      <c r="B233" s="17"/>
      <c r="C233" s="112" t="s">
        <v>36</v>
      </c>
      <c r="D233" s="23">
        <f>D234+D235</f>
        <v>0</v>
      </c>
    </row>
    <row r="234" spans="1:4" ht="12.75" customHeight="1">
      <c r="A234" s="110"/>
      <c r="B234" s="17"/>
      <c r="C234" s="112" t="s">
        <v>333</v>
      </c>
      <c r="D234" s="23"/>
    </row>
    <row r="235" spans="1:4" ht="12.75" customHeight="1">
      <c r="A235" s="110"/>
      <c r="B235" s="17"/>
      <c r="C235" s="115" t="s">
        <v>17</v>
      </c>
      <c r="D235" s="24"/>
    </row>
    <row r="236" spans="1:4" ht="12.75" customHeight="1">
      <c r="A236" s="110"/>
      <c r="B236" s="17"/>
      <c r="C236" s="115" t="s">
        <v>505</v>
      </c>
      <c r="D236" s="24"/>
    </row>
    <row r="237" spans="1:4" ht="12.75" customHeight="1">
      <c r="A237" s="110"/>
      <c r="B237" s="17"/>
      <c r="C237" s="115" t="s">
        <v>54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518</v>
      </c>
      <c r="B242" s="16"/>
      <c r="C242" s="31" t="s">
        <v>311</v>
      </c>
      <c r="D242" s="21">
        <f>D243</f>
        <v>0</v>
      </c>
    </row>
    <row r="243" spans="1:4" ht="12.75" customHeight="1">
      <c r="A243" s="17"/>
      <c r="B243" s="106" t="s">
        <v>281</v>
      </c>
      <c r="C243" s="107" t="s">
        <v>282</v>
      </c>
      <c r="D243" s="22">
        <f>D245</f>
        <v>0</v>
      </c>
    </row>
    <row r="244" spans="1:4" ht="12.75" customHeight="1">
      <c r="A244" s="17"/>
      <c r="B244" s="19"/>
      <c r="C244" s="8" t="s">
        <v>505</v>
      </c>
      <c r="D244" s="23"/>
    </row>
    <row r="245" spans="1:4" ht="12.75" customHeight="1">
      <c r="A245" s="17"/>
      <c r="B245" s="19"/>
      <c r="C245" s="8" t="s">
        <v>31</v>
      </c>
      <c r="D245" s="23">
        <f>SUM(D246:D248)</f>
        <v>0</v>
      </c>
    </row>
    <row r="246" spans="1:4" ht="12.75" customHeight="1">
      <c r="A246" s="17"/>
      <c r="B246" s="19"/>
      <c r="C246" s="8" t="s">
        <v>249</v>
      </c>
      <c r="D246" s="23"/>
    </row>
    <row r="247" spans="1:4" ht="12.75" customHeight="1">
      <c r="A247" s="17"/>
      <c r="B247" s="19"/>
      <c r="C247" s="8" t="s">
        <v>250</v>
      </c>
      <c r="D247" s="23"/>
    </row>
    <row r="248" spans="1:4" ht="12.75" customHeight="1">
      <c r="A248" s="17"/>
      <c r="B248" s="19"/>
      <c r="C248" s="8" t="s">
        <v>251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68</v>
      </c>
      <c r="B253" s="16"/>
      <c r="C253" s="31" t="s">
        <v>69</v>
      </c>
      <c r="D253" s="21">
        <f>D254</f>
        <v>0</v>
      </c>
    </row>
    <row r="254" spans="1:4" ht="26.25" customHeight="1">
      <c r="A254" s="17"/>
      <c r="B254" s="18" t="s">
        <v>70</v>
      </c>
      <c r="C254" s="32" t="s">
        <v>71</v>
      </c>
      <c r="D254" s="26">
        <f>D256</f>
        <v>0</v>
      </c>
    </row>
    <row r="255" spans="1:4" ht="12.75" customHeight="1">
      <c r="A255" s="17"/>
      <c r="B255" s="19"/>
      <c r="C255" s="32" t="s">
        <v>505</v>
      </c>
      <c r="D255" s="26"/>
    </row>
    <row r="256" spans="1:4" ht="12.75" customHeight="1">
      <c r="A256" s="17"/>
      <c r="B256" s="19"/>
      <c r="C256" s="29" t="s">
        <v>31</v>
      </c>
      <c r="D256" s="23">
        <f>SUM(D257:D257)</f>
        <v>0</v>
      </c>
    </row>
    <row r="257" spans="1:4" ht="12.75" customHeight="1">
      <c r="A257" s="17"/>
      <c r="B257" s="19"/>
      <c r="C257" s="30" t="s">
        <v>336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0</v>
      </c>
      <c r="B262" s="16"/>
      <c r="C262" s="31" t="s">
        <v>1</v>
      </c>
      <c r="D262" s="21">
        <f>D263</f>
        <v>0</v>
      </c>
    </row>
    <row r="263" spans="1:4" ht="12.75" customHeight="1">
      <c r="A263" s="17"/>
      <c r="B263" s="18" t="s">
        <v>72</v>
      </c>
      <c r="C263" s="32" t="s">
        <v>73</v>
      </c>
      <c r="D263" s="26">
        <f>D264</f>
        <v>0</v>
      </c>
    </row>
    <row r="264" spans="1:4" ht="12.75" customHeight="1">
      <c r="A264" s="17"/>
      <c r="B264" s="19"/>
      <c r="C264" s="29" t="s">
        <v>31</v>
      </c>
      <c r="D264" s="23"/>
    </row>
    <row r="265" spans="1:4" ht="12.75" customHeight="1">
      <c r="A265" s="17"/>
      <c r="B265" s="19"/>
      <c r="C265" s="30" t="s">
        <v>505</v>
      </c>
      <c r="D265" s="23"/>
    </row>
    <row r="266" spans="1:4" ht="12.75" customHeight="1">
      <c r="A266" s="17"/>
      <c r="B266" s="19"/>
      <c r="C266" s="30" t="s">
        <v>372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2</v>
      </c>
      <c r="B271" s="16"/>
      <c r="C271" s="31" t="s">
        <v>3</v>
      </c>
      <c r="D271" s="21">
        <f>D272+D282+D302+D312+D322+D329+D339+D346+D292</f>
        <v>0</v>
      </c>
    </row>
    <row r="272" spans="1:4" ht="12.75" customHeight="1">
      <c r="A272" s="17"/>
      <c r="B272" s="18" t="s">
        <v>74</v>
      </c>
      <c r="C272" s="32" t="s">
        <v>75</v>
      </c>
      <c r="D272" s="26">
        <f>D274</f>
        <v>0</v>
      </c>
    </row>
    <row r="273" spans="1:4" ht="12.75" customHeight="1">
      <c r="A273" s="17"/>
      <c r="B273" s="19"/>
      <c r="C273" s="29" t="s">
        <v>30</v>
      </c>
      <c r="D273" s="23"/>
    </row>
    <row r="274" spans="1:4" ht="12.75" customHeight="1">
      <c r="A274" s="17"/>
      <c r="B274" s="19"/>
      <c r="C274" s="29" t="s">
        <v>31</v>
      </c>
      <c r="D274" s="23"/>
    </row>
    <row r="275" spans="1:4" ht="12.75" customHeight="1">
      <c r="A275" s="17"/>
      <c r="B275" s="19"/>
      <c r="C275" s="29" t="s">
        <v>30</v>
      </c>
      <c r="D275" s="23"/>
    </row>
    <row r="276" spans="1:4" ht="12.75" customHeight="1">
      <c r="A276" s="17"/>
      <c r="B276" s="19"/>
      <c r="C276" s="29" t="s">
        <v>54</v>
      </c>
      <c r="D276" s="23"/>
    </row>
    <row r="277" spans="1:4" ht="12.75" customHeight="1">
      <c r="A277" s="17"/>
      <c r="B277" s="19"/>
      <c r="C277" s="29" t="s">
        <v>469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77</v>
      </c>
      <c r="C282" s="29" t="s">
        <v>78</v>
      </c>
      <c r="D282" s="23">
        <f>D284</f>
        <v>0</v>
      </c>
    </row>
    <row r="283" spans="1:4" ht="12.75" customHeight="1">
      <c r="A283" s="17"/>
      <c r="B283" s="19"/>
      <c r="C283" s="29" t="s">
        <v>30</v>
      </c>
      <c r="D283" s="23"/>
    </row>
    <row r="284" spans="1:4" ht="12.75" customHeight="1">
      <c r="A284" s="17"/>
      <c r="B284" s="19"/>
      <c r="C284" s="29" t="s">
        <v>31</v>
      </c>
      <c r="D284" s="23"/>
    </row>
    <row r="285" spans="1:4" ht="12.75" customHeight="1">
      <c r="A285" s="17"/>
      <c r="B285" s="19"/>
      <c r="C285" s="29" t="s">
        <v>30</v>
      </c>
      <c r="D285" s="23"/>
    </row>
    <row r="286" spans="1:4" ht="12.75" customHeight="1">
      <c r="A286" s="17"/>
      <c r="B286" s="19"/>
      <c r="C286" s="29" t="s">
        <v>54</v>
      </c>
      <c r="D286" s="23"/>
    </row>
    <row r="287" spans="1:4" ht="12.75" customHeight="1">
      <c r="A287" s="17"/>
      <c r="B287" s="19"/>
      <c r="C287" s="29" t="s">
        <v>469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348</v>
      </c>
      <c r="C292" s="29" t="s">
        <v>102</v>
      </c>
      <c r="D292" s="23">
        <f>D294</f>
        <v>0</v>
      </c>
    </row>
    <row r="293" spans="1:4" ht="12.75" customHeight="1">
      <c r="A293" s="17"/>
      <c r="B293" s="19"/>
      <c r="C293" s="29" t="s">
        <v>30</v>
      </c>
      <c r="D293" s="23"/>
    </row>
    <row r="294" spans="1:4" ht="12.75" customHeight="1">
      <c r="A294" s="17"/>
      <c r="B294" s="19"/>
      <c r="C294" s="29" t="s">
        <v>31</v>
      </c>
      <c r="D294" s="23"/>
    </row>
    <row r="295" spans="1:4" ht="12.75" customHeight="1">
      <c r="A295" s="17"/>
      <c r="B295" s="19"/>
      <c r="C295" s="29" t="s">
        <v>30</v>
      </c>
      <c r="D295" s="23"/>
    </row>
    <row r="296" spans="1:4" ht="12.75" customHeight="1">
      <c r="A296" s="17"/>
      <c r="B296" s="19"/>
      <c r="C296" s="29" t="s">
        <v>54</v>
      </c>
      <c r="D296" s="23"/>
    </row>
    <row r="297" spans="1:4" ht="12.75" customHeight="1">
      <c r="A297" s="17"/>
      <c r="B297" s="19"/>
      <c r="C297" s="29" t="s">
        <v>469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79</v>
      </c>
      <c r="C302" s="29" t="s">
        <v>80</v>
      </c>
      <c r="D302" s="23">
        <f>D304</f>
        <v>0</v>
      </c>
    </row>
    <row r="303" spans="1:4" ht="12.75" customHeight="1">
      <c r="A303" s="17"/>
      <c r="B303" s="19"/>
      <c r="C303" s="29" t="s">
        <v>30</v>
      </c>
      <c r="D303" s="23"/>
    </row>
    <row r="304" spans="1:4" ht="12.75" customHeight="1">
      <c r="A304" s="17"/>
      <c r="B304" s="19"/>
      <c r="C304" s="29" t="s">
        <v>31</v>
      </c>
      <c r="D304" s="23"/>
    </row>
    <row r="305" spans="1:4" ht="12.75" customHeight="1">
      <c r="A305" s="17"/>
      <c r="B305" s="19"/>
      <c r="C305" s="29" t="s">
        <v>30</v>
      </c>
      <c r="D305" s="99"/>
    </row>
    <row r="306" spans="1:4" ht="12.75" customHeight="1">
      <c r="A306" s="17"/>
      <c r="B306" s="19"/>
      <c r="C306" s="29" t="s">
        <v>54</v>
      </c>
      <c r="D306" s="23"/>
    </row>
    <row r="307" spans="1:4" ht="12.75" customHeight="1">
      <c r="A307" s="17"/>
      <c r="B307" s="19"/>
      <c r="C307" s="29" t="s">
        <v>469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81</v>
      </c>
      <c r="C312" s="29" t="s">
        <v>82</v>
      </c>
      <c r="D312" s="23">
        <f>D314</f>
        <v>0</v>
      </c>
    </row>
    <row r="313" spans="1:4" ht="12.75" customHeight="1">
      <c r="A313" s="17"/>
      <c r="B313" s="19"/>
      <c r="C313" s="29" t="s">
        <v>30</v>
      </c>
      <c r="D313" s="23"/>
    </row>
    <row r="314" spans="1:4" ht="12.75" customHeight="1">
      <c r="A314" s="17"/>
      <c r="B314" s="19"/>
      <c r="C314" s="29" t="s">
        <v>31</v>
      </c>
      <c r="D314" s="23"/>
    </row>
    <row r="315" spans="1:4" ht="12.75" customHeight="1">
      <c r="A315" s="17"/>
      <c r="B315" s="19"/>
      <c r="C315" s="29" t="s">
        <v>30</v>
      </c>
      <c r="D315" s="23"/>
    </row>
    <row r="316" spans="1:4" ht="12.75" customHeight="1">
      <c r="A316" s="17"/>
      <c r="B316" s="19"/>
      <c r="C316" s="29" t="s">
        <v>54</v>
      </c>
      <c r="D316" s="23"/>
    </row>
    <row r="317" spans="1:4" ht="12.75" customHeight="1">
      <c r="A317" s="17"/>
      <c r="B317" s="19"/>
      <c r="C317" s="29" t="s">
        <v>469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83</v>
      </c>
      <c r="C322" s="29" t="s">
        <v>84</v>
      </c>
      <c r="D322" s="23">
        <f>D324</f>
        <v>0</v>
      </c>
    </row>
    <row r="323" spans="1:4" ht="12.75" customHeight="1">
      <c r="A323" s="17"/>
      <c r="B323" s="19"/>
      <c r="C323" s="29" t="s">
        <v>30</v>
      </c>
      <c r="D323" s="23"/>
    </row>
    <row r="324" spans="1:4" ht="12.75" customHeight="1">
      <c r="A324" s="17"/>
      <c r="B324" s="19"/>
      <c r="C324" s="29" t="s">
        <v>85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86</v>
      </c>
      <c r="C329" s="29" t="s">
        <v>87</v>
      </c>
      <c r="D329" s="23">
        <f>D331</f>
        <v>0</v>
      </c>
    </row>
    <row r="330" spans="1:4" ht="12.75" customHeight="1">
      <c r="A330" s="17"/>
      <c r="B330" s="19"/>
      <c r="C330" s="29" t="s">
        <v>30</v>
      </c>
      <c r="D330" s="23"/>
    </row>
    <row r="331" spans="1:4" ht="12.75" customHeight="1">
      <c r="A331" s="17"/>
      <c r="B331" s="19"/>
      <c r="C331" s="29" t="s">
        <v>31</v>
      </c>
      <c r="D331" s="23"/>
    </row>
    <row r="332" spans="1:4" ht="12.75" customHeight="1">
      <c r="A332" s="17"/>
      <c r="B332" s="19"/>
      <c r="C332" s="29" t="s">
        <v>30</v>
      </c>
      <c r="D332" s="23"/>
    </row>
    <row r="333" spans="1:4" ht="12.75" customHeight="1">
      <c r="A333" s="17"/>
      <c r="B333" s="19"/>
      <c r="C333" s="29" t="s">
        <v>54</v>
      </c>
      <c r="D333" s="23"/>
    </row>
    <row r="334" spans="1:4" ht="12.75" customHeight="1">
      <c r="A334" s="17"/>
      <c r="B334" s="19"/>
      <c r="C334" s="29" t="s">
        <v>469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88</v>
      </c>
      <c r="C339" s="29" t="s">
        <v>89</v>
      </c>
      <c r="D339" s="23">
        <f>D341</f>
        <v>0</v>
      </c>
    </row>
    <row r="340" spans="1:4" ht="12.75" customHeight="1">
      <c r="A340" s="17"/>
      <c r="B340" s="19"/>
      <c r="C340" s="29" t="s">
        <v>505</v>
      </c>
      <c r="D340" s="23"/>
    </row>
    <row r="341" spans="1:4" ht="12.75" customHeight="1">
      <c r="A341" s="17"/>
      <c r="B341" s="19"/>
      <c r="C341" s="29" t="s">
        <v>31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90</v>
      </c>
      <c r="C346" s="29" t="s">
        <v>35</v>
      </c>
      <c r="D346" s="23">
        <f>D348</f>
        <v>0</v>
      </c>
    </row>
    <row r="347" spans="1:4" ht="12.75" customHeight="1">
      <c r="A347" s="17"/>
      <c r="B347" s="19"/>
      <c r="C347" s="29" t="s">
        <v>30</v>
      </c>
      <c r="D347" s="23"/>
    </row>
    <row r="348" spans="1:4" ht="12.75" customHeight="1">
      <c r="A348" s="17"/>
      <c r="B348" s="19"/>
      <c r="C348" s="29" t="s">
        <v>31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91</v>
      </c>
      <c r="B353" s="16"/>
      <c r="C353" s="31" t="s">
        <v>92</v>
      </c>
      <c r="D353" s="21">
        <f>D354+D361+D370</f>
        <v>0</v>
      </c>
    </row>
    <row r="354" spans="1:4" s="233" customFormat="1" ht="12.75" customHeight="1">
      <c r="A354" s="298"/>
      <c r="B354" s="295" t="s">
        <v>470</v>
      </c>
      <c r="C354" s="310" t="s">
        <v>471</v>
      </c>
      <c r="D354" s="296">
        <f>D356</f>
        <v>0</v>
      </c>
    </row>
    <row r="355" spans="1:4" s="233" customFormat="1" ht="12.75" customHeight="1">
      <c r="A355" s="298"/>
      <c r="B355" s="238"/>
      <c r="C355" s="309" t="s">
        <v>505</v>
      </c>
      <c r="D355" s="297"/>
    </row>
    <row r="356" spans="1:4" s="233" customFormat="1" ht="12.75" customHeight="1">
      <c r="A356" s="298"/>
      <c r="B356" s="238"/>
      <c r="C356" s="309" t="s">
        <v>31</v>
      </c>
      <c r="D356" s="297"/>
    </row>
    <row r="357" spans="1:4" s="233" customFormat="1" ht="12.75" customHeight="1">
      <c r="A357" s="298"/>
      <c r="B357" s="238"/>
      <c r="C357" s="309"/>
      <c r="D357" s="297"/>
    </row>
    <row r="358" spans="1:4" s="233" customFormat="1" ht="12.75" customHeight="1">
      <c r="A358" s="298"/>
      <c r="B358" s="238"/>
      <c r="C358" s="309"/>
      <c r="D358" s="297"/>
    </row>
    <row r="359" spans="1:4" s="233" customFormat="1" ht="12.75" customHeight="1">
      <c r="A359" s="298"/>
      <c r="B359" s="238"/>
      <c r="C359" s="309"/>
      <c r="D359" s="297"/>
    </row>
    <row r="360" spans="1:4" s="233" customFormat="1" ht="12.75" customHeight="1">
      <c r="A360" s="298"/>
      <c r="B360" s="241"/>
      <c r="C360" s="309"/>
      <c r="D360" s="297"/>
    </row>
    <row r="361" spans="1:4" ht="12.75" customHeight="1">
      <c r="A361" s="110"/>
      <c r="B361" s="109" t="s">
        <v>93</v>
      </c>
      <c r="C361" s="111" t="s">
        <v>94</v>
      </c>
      <c r="D361" s="26">
        <f>D363</f>
        <v>0</v>
      </c>
    </row>
    <row r="362" spans="1:4" ht="12.75" customHeight="1">
      <c r="A362" s="110"/>
      <c r="B362" s="17"/>
      <c r="C362" s="112" t="s">
        <v>30</v>
      </c>
      <c r="D362" s="23"/>
    </row>
    <row r="363" spans="1:4" ht="12.75" customHeight="1">
      <c r="A363" s="110"/>
      <c r="B363" s="17"/>
      <c r="C363" s="112" t="s">
        <v>31</v>
      </c>
      <c r="D363" s="23"/>
    </row>
    <row r="364" spans="1:4" ht="12.75" customHeight="1">
      <c r="A364" s="110"/>
      <c r="B364" s="17"/>
      <c r="C364" s="112" t="s">
        <v>30</v>
      </c>
      <c r="D364" s="23"/>
    </row>
    <row r="365" spans="1:4" ht="12.75" customHeight="1">
      <c r="A365" s="110"/>
      <c r="B365" s="17"/>
      <c r="C365" s="112" t="s">
        <v>257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214</v>
      </c>
      <c r="C370" s="115" t="s">
        <v>35</v>
      </c>
      <c r="D370" s="23">
        <f>D372</f>
        <v>0</v>
      </c>
    </row>
    <row r="371" spans="1:4" ht="12.75" customHeight="1">
      <c r="A371" s="110"/>
      <c r="B371" s="17"/>
      <c r="C371" s="115" t="s">
        <v>505</v>
      </c>
      <c r="D371" s="23"/>
    </row>
    <row r="372" spans="1:4" ht="12.75" customHeight="1">
      <c r="A372" s="110"/>
      <c r="B372" s="17"/>
      <c r="C372" s="115" t="s">
        <v>31</v>
      </c>
      <c r="D372" s="23"/>
    </row>
    <row r="373" spans="1:4" ht="12.75" customHeight="1">
      <c r="A373" s="110"/>
      <c r="B373" s="17"/>
      <c r="C373" s="115" t="s">
        <v>505</v>
      </c>
      <c r="D373" s="23"/>
    </row>
    <row r="374" spans="1:4" ht="12.75" customHeight="1">
      <c r="A374" s="110"/>
      <c r="B374" s="17"/>
      <c r="C374" s="115" t="s">
        <v>213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217</v>
      </c>
      <c r="B379" s="242"/>
      <c r="C379" s="91" t="s">
        <v>218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406</v>
      </c>
      <c r="C380" s="243" t="s">
        <v>407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505</v>
      </c>
      <c r="D381" s="236"/>
    </row>
    <row r="382" spans="1:4" s="233" customFormat="1" ht="12.75" customHeight="1">
      <c r="A382" s="232"/>
      <c r="B382" s="234"/>
      <c r="C382" s="243" t="s">
        <v>31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1" customFormat="1" ht="28.5" customHeight="1">
      <c r="A387" s="298"/>
      <c r="B387" s="241" t="s">
        <v>399</v>
      </c>
      <c r="C387" s="299" t="s">
        <v>400</v>
      </c>
      <c r="D387" s="300">
        <f>D389</f>
        <v>0</v>
      </c>
    </row>
    <row r="388" spans="1:4" s="233" customFormat="1" ht="12.75" customHeight="1">
      <c r="A388" s="232"/>
      <c r="B388" s="234"/>
      <c r="C388" s="243" t="s">
        <v>505</v>
      </c>
      <c r="D388" s="236"/>
    </row>
    <row r="389" spans="1:4" s="233" customFormat="1" ht="12.75" customHeight="1">
      <c r="A389" s="232"/>
      <c r="B389" s="234"/>
      <c r="C389" s="243" t="s">
        <v>31</v>
      </c>
      <c r="D389" s="236"/>
    </row>
    <row r="390" spans="1:4" s="233" customFormat="1" ht="12.75" customHeight="1">
      <c r="A390" s="232"/>
      <c r="B390" s="234"/>
      <c r="C390" s="243" t="s">
        <v>505</v>
      </c>
      <c r="D390" s="236"/>
    </row>
    <row r="391" spans="1:4" s="233" customFormat="1" ht="12.75" customHeight="1">
      <c r="A391" s="232"/>
      <c r="B391" s="234"/>
      <c r="C391" s="244" t="s">
        <v>54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2"/>
      <c r="B396" s="303" t="s">
        <v>259</v>
      </c>
      <c r="C396" s="304" t="s">
        <v>95</v>
      </c>
      <c r="D396" s="308">
        <f>D398</f>
        <v>0</v>
      </c>
    </row>
    <row r="397" spans="1:4" ht="12.75" customHeight="1">
      <c r="A397" s="110"/>
      <c r="B397" s="17"/>
      <c r="C397" s="240" t="s">
        <v>505</v>
      </c>
      <c r="D397" s="26"/>
    </row>
    <row r="398" spans="1:4" ht="14.25" customHeight="1">
      <c r="A398" s="110"/>
      <c r="B398" s="17"/>
      <c r="C398" s="240" t="s">
        <v>31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2"/>
      <c r="B403" s="303" t="s">
        <v>260</v>
      </c>
      <c r="C403" s="305" t="s">
        <v>472</v>
      </c>
      <c r="D403" s="306">
        <f>D405</f>
        <v>0</v>
      </c>
    </row>
    <row r="404" spans="1:4" ht="12.75" customHeight="1">
      <c r="A404" s="110"/>
      <c r="B404" s="17"/>
      <c r="C404" s="240" t="s">
        <v>505</v>
      </c>
      <c r="D404" s="23"/>
    </row>
    <row r="405" spans="1:4" ht="12.75" customHeight="1">
      <c r="A405" s="110"/>
      <c r="B405" s="17"/>
      <c r="C405" s="240" t="s">
        <v>31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261</v>
      </c>
      <c r="C410" s="240" t="s">
        <v>98</v>
      </c>
      <c r="D410" s="24">
        <f>D412</f>
        <v>0</v>
      </c>
    </row>
    <row r="411" spans="1:4" ht="12.75" customHeight="1">
      <c r="A411" s="110"/>
      <c r="B411" s="17"/>
      <c r="C411" s="240" t="s">
        <v>505</v>
      </c>
      <c r="D411" s="23"/>
    </row>
    <row r="412" spans="1:4" ht="12.75" customHeight="1">
      <c r="A412" s="110"/>
      <c r="B412" s="17"/>
      <c r="C412" s="240" t="s">
        <v>31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262</v>
      </c>
      <c r="C417" s="240" t="s">
        <v>22</v>
      </c>
      <c r="D417" s="24">
        <f>D419</f>
        <v>0</v>
      </c>
    </row>
    <row r="418" spans="1:4" ht="12.75" customHeight="1">
      <c r="A418" s="110"/>
      <c r="B418" s="17"/>
      <c r="C418" s="240" t="s">
        <v>505</v>
      </c>
      <c r="D418" s="23"/>
    </row>
    <row r="419" spans="1:4" ht="12.75" customHeight="1">
      <c r="A419" s="110"/>
      <c r="B419" s="17"/>
      <c r="C419" s="240" t="s">
        <v>31</v>
      </c>
      <c r="D419" s="23"/>
    </row>
    <row r="420" spans="1:4" ht="12.75" customHeight="1">
      <c r="A420" s="110"/>
      <c r="B420" s="17"/>
      <c r="C420" s="240" t="s">
        <v>505</v>
      </c>
      <c r="D420" s="23"/>
    </row>
    <row r="421" spans="1:4" ht="12.75" customHeight="1">
      <c r="A421" s="110"/>
      <c r="B421" s="17"/>
      <c r="C421" s="240" t="s">
        <v>54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263</v>
      </c>
      <c r="C426" s="240" t="s">
        <v>99</v>
      </c>
      <c r="D426" s="23">
        <f>D428</f>
        <v>0</v>
      </c>
    </row>
    <row r="427" spans="1:4" ht="12.75" customHeight="1">
      <c r="A427" s="110"/>
      <c r="B427" s="17"/>
      <c r="C427" s="240" t="s">
        <v>505</v>
      </c>
      <c r="D427" s="23"/>
    </row>
    <row r="428" spans="1:4" ht="12.75" customHeight="1">
      <c r="A428" s="110"/>
      <c r="B428" s="17"/>
      <c r="C428" s="240" t="s">
        <v>31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473</v>
      </c>
      <c r="C433" s="240" t="s">
        <v>457</v>
      </c>
      <c r="D433" s="23"/>
    </row>
    <row r="434" spans="1:4" ht="12.75" customHeight="1">
      <c r="A434" s="110"/>
      <c r="B434" s="17"/>
      <c r="C434" s="240" t="s">
        <v>505</v>
      </c>
      <c r="D434" s="23"/>
    </row>
    <row r="435" spans="1:4" ht="12.75" customHeight="1">
      <c r="A435" s="110"/>
      <c r="B435" s="17"/>
      <c r="C435" s="240" t="s">
        <v>31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264</v>
      </c>
      <c r="C440" s="240" t="s">
        <v>35</v>
      </c>
      <c r="D440" s="23">
        <f>D442</f>
        <v>0</v>
      </c>
    </row>
    <row r="441" spans="1:4" ht="12.75" customHeight="1">
      <c r="A441" s="110"/>
      <c r="B441" s="17"/>
      <c r="C441" s="240" t="s">
        <v>505</v>
      </c>
      <c r="D441" s="23"/>
    </row>
    <row r="442" spans="1:4" ht="12.75" customHeight="1">
      <c r="A442" s="110"/>
      <c r="B442" s="17"/>
      <c r="C442" s="240" t="s">
        <v>31</v>
      </c>
      <c r="D442" s="24"/>
    </row>
    <row r="443" spans="1:4" ht="25.5" customHeight="1">
      <c r="A443" s="110"/>
      <c r="B443" s="17"/>
      <c r="C443" s="240" t="s">
        <v>422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4</v>
      </c>
      <c r="B448" s="16"/>
      <c r="C448" s="31" t="s">
        <v>5</v>
      </c>
      <c r="D448" s="21">
        <f>D449</f>
        <v>0</v>
      </c>
    </row>
    <row r="449" spans="1:4" ht="12.75" customHeight="1">
      <c r="A449" s="17"/>
      <c r="B449" s="18" t="s">
        <v>100</v>
      </c>
      <c r="C449" s="32" t="s">
        <v>101</v>
      </c>
      <c r="D449" s="26">
        <f>D451</f>
        <v>0</v>
      </c>
    </row>
    <row r="450" spans="1:4" ht="12.75" customHeight="1">
      <c r="A450" s="17"/>
      <c r="B450" s="19"/>
      <c r="C450" s="32" t="s">
        <v>30</v>
      </c>
      <c r="D450" s="26"/>
    </row>
    <row r="451" spans="1:4" ht="12.75" customHeight="1">
      <c r="A451" s="17"/>
      <c r="B451" s="19"/>
      <c r="C451" s="29" t="s">
        <v>31</v>
      </c>
      <c r="D451" s="23"/>
    </row>
    <row r="452" spans="1:4" ht="12.75" customHeight="1">
      <c r="A452" s="17"/>
      <c r="B452" s="19"/>
      <c r="C452" s="29" t="s">
        <v>30</v>
      </c>
      <c r="D452" s="23"/>
    </row>
    <row r="453" spans="1:4" ht="12.75" customHeight="1">
      <c r="A453" s="17"/>
      <c r="B453" s="19"/>
      <c r="C453" s="29" t="s">
        <v>54</v>
      </c>
      <c r="D453" s="23"/>
    </row>
    <row r="454" spans="1:4" ht="12.75" customHeight="1">
      <c r="A454" s="17"/>
      <c r="B454" s="19"/>
      <c r="C454" s="30" t="s">
        <v>469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6</v>
      </c>
      <c r="B459" s="16"/>
      <c r="C459" s="31" t="s">
        <v>7</v>
      </c>
      <c r="D459" s="21">
        <f>D460+D476+D486+D497+D506+D522</f>
        <v>0</v>
      </c>
    </row>
    <row r="460" spans="1:4" ht="12.75" customHeight="1">
      <c r="A460" s="17"/>
      <c r="B460" s="18" t="s">
        <v>104</v>
      </c>
      <c r="C460" s="32" t="s">
        <v>105</v>
      </c>
      <c r="D460" s="26">
        <f>D461+D469</f>
        <v>0</v>
      </c>
    </row>
    <row r="461" spans="1:4" ht="12.75" customHeight="1">
      <c r="A461" s="17"/>
      <c r="B461" s="19"/>
      <c r="C461" s="29" t="s">
        <v>48</v>
      </c>
      <c r="D461" s="26">
        <f>SUM(D462:D465)</f>
        <v>0</v>
      </c>
    </row>
    <row r="462" spans="1:4" ht="12.75" customHeight="1">
      <c r="A462" s="17"/>
      <c r="B462" s="19"/>
      <c r="C462" s="29" t="s">
        <v>408</v>
      </c>
      <c r="D462" s="23"/>
    </row>
    <row r="463" spans="1:4" ht="25.5" customHeight="1">
      <c r="A463" s="17"/>
      <c r="B463" s="19"/>
      <c r="C463" s="29" t="s">
        <v>409</v>
      </c>
      <c r="D463" s="23"/>
    </row>
    <row r="464" spans="1:4" ht="12.75" customHeight="1">
      <c r="A464" s="17"/>
      <c r="B464" s="19"/>
      <c r="C464" s="29" t="s">
        <v>423</v>
      </c>
      <c r="D464" s="23"/>
    </row>
    <row r="465" spans="1:4" ht="12.75" customHeight="1">
      <c r="A465" s="17"/>
      <c r="B465" s="19"/>
      <c r="C465" s="29" t="s">
        <v>424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41</v>
      </c>
      <c r="D469" s="23">
        <f>SUM(D470:D471)</f>
        <v>0</v>
      </c>
    </row>
    <row r="470" spans="1:4" ht="12.75" customHeight="1">
      <c r="A470" s="17"/>
      <c r="B470" s="19"/>
      <c r="C470" s="29" t="s">
        <v>285</v>
      </c>
      <c r="D470" s="23"/>
    </row>
    <row r="471" spans="1:4" ht="12.75" customHeight="1">
      <c r="A471" s="17"/>
      <c r="B471" s="19"/>
      <c r="C471" s="29" t="s">
        <v>286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107</v>
      </c>
      <c r="C476" s="29" t="s">
        <v>108</v>
      </c>
      <c r="D476" s="23">
        <f>D477</f>
        <v>0</v>
      </c>
    </row>
    <row r="477" spans="1:4" ht="12.75" customHeight="1">
      <c r="A477" s="17"/>
      <c r="B477" s="19"/>
      <c r="C477" s="29" t="s">
        <v>31</v>
      </c>
      <c r="D477" s="23">
        <f>SUM(D478:D481)</f>
        <v>0</v>
      </c>
    </row>
    <row r="478" spans="1:4" ht="12.75" customHeight="1">
      <c r="A478" s="17"/>
      <c r="B478" s="19"/>
      <c r="C478" s="29" t="s">
        <v>289</v>
      </c>
      <c r="D478" s="23"/>
    </row>
    <row r="479" spans="1:4" ht="12.75" customHeight="1">
      <c r="A479" s="17"/>
      <c r="B479" s="19"/>
      <c r="C479" s="29" t="s">
        <v>288</v>
      </c>
      <c r="D479" s="23"/>
    </row>
    <row r="480" spans="1:4" ht="12.75" customHeight="1">
      <c r="A480" s="17"/>
      <c r="B480" s="19"/>
      <c r="C480" s="29" t="s">
        <v>474</v>
      </c>
      <c r="D480" s="23"/>
    </row>
    <row r="481" spans="1:4" ht="12.75">
      <c r="A481" s="17"/>
      <c r="B481" s="19"/>
      <c r="C481" s="29" t="s">
        <v>287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109</v>
      </c>
      <c r="C486" s="29" t="s">
        <v>110</v>
      </c>
      <c r="D486" s="23">
        <f>D487</f>
        <v>0</v>
      </c>
    </row>
    <row r="487" spans="1:4" ht="12.75" customHeight="1">
      <c r="A487" s="17"/>
      <c r="B487" s="19"/>
      <c r="C487" s="29" t="s">
        <v>31</v>
      </c>
      <c r="D487" s="23">
        <f>SUM(D488:D492)</f>
        <v>0</v>
      </c>
    </row>
    <row r="488" spans="1:4" ht="12.75" customHeight="1">
      <c r="A488" s="17"/>
      <c r="B488" s="19"/>
      <c r="C488" s="29" t="s">
        <v>290</v>
      </c>
      <c r="D488" s="23"/>
    </row>
    <row r="489" spans="1:4" ht="12.75" customHeight="1">
      <c r="A489" s="17"/>
      <c r="B489" s="19"/>
      <c r="C489" s="29" t="s">
        <v>425</v>
      </c>
      <c r="D489" s="23"/>
    </row>
    <row r="490" spans="1:4" ht="12.75" customHeight="1">
      <c r="A490" s="17"/>
      <c r="B490" s="19"/>
      <c r="C490" s="29" t="s">
        <v>292</v>
      </c>
      <c r="D490" s="23"/>
    </row>
    <row r="491" spans="1:4" ht="12.75" customHeight="1">
      <c r="A491" s="17"/>
      <c r="B491" s="19"/>
      <c r="C491" s="29" t="s">
        <v>426</v>
      </c>
      <c r="D491" s="23"/>
    </row>
    <row r="492" spans="1:4" ht="12.75" customHeight="1">
      <c r="A492" s="17"/>
      <c r="B492" s="19"/>
      <c r="C492" s="29" t="s">
        <v>475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111</v>
      </c>
      <c r="C497" s="29" t="s">
        <v>112</v>
      </c>
      <c r="D497" s="23">
        <f>D498+D500</f>
        <v>0</v>
      </c>
    </row>
    <row r="498" spans="1:4" ht="12.75" customHeight="1">
      <c r="A498" s="17"/>
      <c r="B498" s="19"/>
      <c r="C498" s="29" t="s">
        <v>48</v>
      </c>
      <c r="D498" s="23"/>
    </row>
    <row r="499" spans="1:4" ht="12.75" customHeight="1">
      <c r="A499" s="17"/>
      <c r="B499" s="19"/>
      <c r="C499" s="29" t="s">
        <v>476</v>
      </c>
      <c r="D499" s="23"/>
    </row>
    <row r="500" spans="1:4" ht="12.75" customHeight="1">
      <c r="A500" s="17"/>
      <c r="B500" s="19"/>
      <c r="C500" s="29" t="s">
        <v>41</v>
      </c>
      <c r="D500" s="23"/>
    </row>
    <row r="501" spans="1:4" ht="12.75" customHeight="1">
      <c r="A501" s="17"/>
      <c r="B501" s="19"/>
      <c r="C501" s="29" t="s">
        <v>477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113</v>
      </c>
      <c r="C506" s="29" t="s">
        <v>23</v>
      </c>
      <c r="D506" s="23">
        <f>D507+D513</f>
        <v>0</v>
      </c>
    </row>
    <row r="507" spans="1:4" ht="12.75" customHeight="1">
      <c r="A507" s="17"/>
      <c r="B507" s="19"/>
      <c r="C507" s="29" t="s">
        <v>48</v>
      </c>
      <c r="D507" s="23">
        <f>D509</f>
        <v>0</v>
      </c>
    </row>
    <row r="508" spans="1:4" ht="12.75" customHeight="1">
      <c r="A508" s="17"/>
      <c r="B508" s="19"/>
      <c r="C508" s="29" t="s">
        <v>30</v>
      </c>
      <c r="D508" s="23"/>
    </row>
    <row r="509" spans="1:4" ht="12.75" customHeight="1">
      <c r="A509" s="17"/>
      <c r="B509" s="19"/>
      <c r="C509" s="29" t="s">
        <v>486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41</v>
      </c>
      <c r="D513" s="23">
        <f>SUM(D514:D517)</f>
        <v>0</v>
      </c>
    </row>
    <row r="514" spans="1:4" ht="12.75" customHeight="1">
      <c r="A514" s="17"/>
      <c r="B514" s="19"/>
      <c r="C514" s="30" t="s">
        <v>268</v>
      </c>
      <c r="D514" s="23"/>
    </row>
    <row r="515" spans="1:4" ht="12.75" customHeight="1">
      <c r="A515" s="17"/>
      <c r="B515" s="19"/>
      <c r="C515" s="30" t="s">
        <v>269</v>
      </c>
      <c r="D515" s="23"/>
    </row>
    <row r="516" spans="1:4" ht="12.75" customHeight="1">
      <c r="A516" s="17"/>
      <c r="B516" s="19"/>
      <c r="C516" s="30" t="s">
        <v>270</v>
      </c>
      <c r="D516" s="23"/>
    </row>
    <row r="517" spans="1:4" ht="12.75" customHeight="1">
      <c r="A517" s="17"/>
      <c r="B517" s="19"/>
      <c r="C517" s="30" t="s">
        <v>427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337</v>
      </c>
      <c r="C522" s="30" t="s">
        <v>410</v>
      </c>
      <c r="D522" s="24">
        <f>D523</f>
        <v>0</v>
      </c>
    </row>
    <row r="523" spans="1:4" ht="12.75" customHeight="1">
      <c r="A523" s="17"/>
      <c r="B523" s="19"/>
      <c r="C523" s="30" t="s">
        <v>31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114</v>
      </c>
      <c r="B528" s="16"/>
      <c r="C528" s="31" t="s">
        <v>115</v>
      </c>
      <c r="D528" s="21">
        <f>D529+D533+D539</f>
        <v>0</v>
      </c>
    </row>
    <row r="529" spans="1:4" ht="12.75" customHeight="1">
      <c r="A529" s="17"/>
      <c r="B529" s="18" t="s">
        <v>116</v>
      </c>
      <c r="C529" s="32" t="s">
        <v>117</v>
      </c>
      <c r="D529" s="26">
        <f>D530</f>
        <v>0</v>
      </c>
    </row>
    <row r="530" spans="1:4" ht="12.75" customHeight="1">
      <c r="A530" s="17"/>
      <c r="B530" s="19"/>
      <c r="C530" s="29" t="s">
        <v>31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118</v>
      </c>
      <c r="C533" s="29" t="s">
        <v>119</v>
      </c>
      <c r="D533" s="23">
        <f>D534</f>
        <v>0</v>
      </c>
    </row>
    <row r="534" spans="1:4" ht="12.75" customHeight="1">
      <c r="A534" s="17"/>
      <c r="B534" s="19"/>
      <c r="C534" s="29" t="s">
        <v>31</v>
      </c>
      <c r="D534" s="23"/>
    </row>
    <row r="535" spans="1:4" ht="12.75" customHeight="1">
      <c r="A535" s="17"/>
      <c r="B535" s="19"/>
      <c r="C535" s="29" t="s">
        <v>30</v>
      </c>
      <c r="D535" s="23"/>
    </row>
    <row r="536" spans="1:4" ht="12.75" customHeight="1">
      <c r="A536" s="17"/>
      <c r="B536" s="19"/>
      <c r="C536" s="29" t="s">
        <v>126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120</v>
      </c>
      <c r="C539" s="29" t="s">
        <v>35</v>
      </c>
      <c r="D539" s="23">
        <f>D541</f>
        <v>0</v>
      </c>
    </row>
    <row r="540" spans="1:4" ht="12.75" customHeight="1">
      <c r="A540" s="17"/>
      <c r="B540" s="19"/>
      <c r="C540" s="29" t="s">
        <v>505</v>
      </c>
      <c r="D540" s="23"/>
    </row>
    <row r="541" spans="1:4" ht="12.75" customHeight="1">
      <c r="A541" s="17"/>
      <c r="B541" s="19"/>
      <c r="C541" s="29" t="s">
        <v>31</v>
      </c>
      <c r="D541" s="23"/>
    </row>
    <row r="542" spans="1:4" ht="12.75" customHeight="1">
      <c r="A542" s="17"/>
      <c r="B542" s="19"/>
      <c r="C542" s="30" t="s">
        <v>295</v>
      </c>
      <c r="D542" s="23"/>
    </row>
    <row r="543" spans="1:4" ht="12.75" customHeight="1">
      <c r="A543" s="17"/>
      <c r="B543" s="19"/>
      <c r="C543" s="30" t="s">
        <v>296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121</v>
      </c>
      <c r="B548" s="16"/>
      <c r="C548" s="31" t="s">
        <v>122</v>
      </c>
      <c r="D548" s="21">
        <f>D549+D566</f>
        <v>0</v>
      </c>
    </row>
    <row r="549" spans="1:4" ht="12.75" customHeight="1">
      <c r="A549" s="110"/>
      <c r="B549" s="105" t="s">
        <v>123</v>
      </c>
      <c r="C549" s="111" t="s">
        <v>124</v>
      </c>
      <c r="D549" s="26">
        <f>D551+D558</f>
        <v>0</v>
      </c>
    </row>
    <row r="550" spans="1:4" ht="12.75" customHeight="1">
      <c r="A550" s="110"/>
      <c r="B550" s="17"/>
      <c r="C550" s="112" t="s">
        <v>30</v>
      </c>
      <c r="D550" s="23"/>
    </row>
    <row r="551" spans="1:4" ht="12.75" customHeight="1">
      <c r="A551" s="110"/>
      <c r="B551" s="17"/>
      <c r="C551" s="112" t="s">
        <v>48</v>
      </c>
      <c r="D551" s="23">
        <f>SUM(D553:D554)</f>
        <v>0</v>
      </c>
    </row>
    <row r="552" spans="1:4" ht="12.75" customHeight="1">
      <c r="A552" s="110"/>
      <c r="B552" s="17"/>
      <c r="C552" s="112" t="s">
        <v>30</v>
      </c>
      <c r="D552" s="23"/>
    </row>
    <row r="553" spans="1:4" ht="12.75" customHeight="1">
      <c r="A553" s="110"/>
      <c r="B553" s="17"/>
      <c r="C553" s="112" t="s">
        <v>273</v>
      </c>
      <c r="D553" s="23"/>
    </row>
    <row r="554" spans="1:4" ht="12.75" customHeight="1">
      <c r="A554" s="110"/>
      <c r="B554" s="17"/>
      <c r="C554" s="112" t="s">
        <v>364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41</v>
      </c>
      <c r="D558" s="23">
        <f>SUM(D559:D561)</f>
        <v>0</v>
      </c>
    </row>
    <row r="559" spans="1:4" ht="12.75">
      <c r="A559" s="110"/>
      <c r="B559" s="17"/>
      <c r="C559" s="112" t="s">
        <v>365</v>
      </c>
      <c r="D559" s="23"/>
    </row>
    <row r="560" spans="1:4" ht="12.75" customHeight="1">
      <c r="A560" s="110"/>
      <c r="B560" s="17"/>
      <c r="C560" s="112" t="s">
        <v>428</v>
      </c>
      <c r="D560" s="23"/>
    </row>
    <row r="561" spans="1:4" ht="12.75" customHeight="1">
      <c r="A561" s="110"/>
      <c r="B561" s="17"/>
      <c r="C561" s="112" t="s">
        <v>429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125</v>
      </c>
      <c r="C566" s="112" t="s">
        <v>35</v>
      </c>
      <c r="D566" s="23">
        <f>D567</f>
        <v>0</v>
      </c>
    </row>
    <row r="567" spans="1:4" ht="12.75" customHeight="1">
      <c r="A567" s="110"/>
      <c r="B567" s="17"/>
      <c r="C567" s="112" t="s">
        <v>31</v>
      </c>
      <c r="D567" s="23">
        <f>D568+D572</f>
        <v>0</v>
      </c>
    </row>
    <row r="568" spans="1:4" ht="24.75" customHeight="1">
      <c r="A568" s="110"/>
      <c r="B568" s="17"/>
      <c r="C568" s="112" t="s">
        <v>274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298</v>
      </c>
      <c r="D572" s="23">
        <f>SUM(D573:D585)</f>
        <v>0</v>
      </c>
    </row>
    <row r="573" spans="1:4" ht="12.75" customHeight="1">
      <c r="A573" s="110"/>
      <c r="B573" s="17"/>
      <c r="C573" s="112" t="s">
        <v>367</v>
      </c>
      <c r="D573" s="23"/>
    </row>
    <row r="574" spans="1:4" ht="12.75" customHeight="1">
      <c r="A574" s="110"/>
      <c r="B574" s="17"/>
      <c r="C574" s="112" t="s">
        <v>328</v>
      </c>
      <c r="D574" s="23"/>
    </row>
    <row r="575" spans="1:4" ht="12.75" customHeight="1">
      <c r="A575" s="110"/>
      <c r="B575" s="17"/>
      <c r="C575" s="112" t="s">
        <v>305</v>
      </c>
      <c r="D575" s="23"/>
    </row>
    <row r="576" spans="1:4" ht="12.75" customHeight="1">
      <c r="A576" s="110"/>
      <c r="B576" s="17"/>
      <c r="C576" s="112" t="s">
        <v>306</v>
      </c>
      <c r="D576" s="23"/>
    </row>
    <row r="577" spans="1:4" ht="12.75">
      <c r="A577" s="110"/>
      <c r="B577" s="17"/>
      <c r="C577" s="112" t="s">
        <v>307</v>
      </c>
      <c r="D577" s="23"/>
    </row>
    <row r="578" spans="1:4" ht="12.75" customHeight="1">
      <c r="A578" s="110"/>
      <c r="B578" s="17"/>
      <c r="C578" s="112" t="s">
        <v>344</v>
      </c>
      <c r="D578" s="23"/>
    </row>
    <row r="579" spans="1:4" ht="12.75">
      <c r="A579" s="110"/>
      <c r="B579" s="17"/>
      <c r="C579" s="112" t="s">
        <v>308</v>
      </c>
      <c r="D579" s="23"/>
    </row>
    <row r="580" spans="1:4" ht="12.75">
      <c r="A580" s="110"/>
      <c r="B580" s="17"/>
      <c r="C580" s="112" t="s">
        <v>310</v>
      </c>
      <c r="D580" s="23"/>
    </row>
    <row r="581" spans="1:4" ht="12.75">
      <c r="A581" s="110"/>
      <c r="B581" s="17"/>
      <c r="C581" s="307" t="s">
        <v>18</v>
      </c>
      <c r="D581" s="26"/>
    </row>
    <row r="582" spans="1:4" ht="12.75">
      <c r="A582" s="110"/>
      <c r="B582" s="17"/>
      <c r="C582" s="307" t="s">
        <v>487</v>
      </c>
      <c r="D582" s="26"/>
    </row>
    <row r="583" spans="1:4" ht="25.5" customHeight="1">
      <c r="A583" s="110"/>
      <c r="B583" s="17"/>
      <c r="C583" s="307" t="s">
        <v>430</v>
      </c>
      <c r="D583" s="26"/>
    </row>
    <row r="584" spans="1:4" ht="12.75">
      <c r="A584" s="110"/>
      <c r="B584" s="17"/>
      <c r="C584" s="307" t="s">
        <v>479</v>
      </c>
      <c r="D584" s="26"/>
    </row>
    <row r="585" spans="1:4" ht="12" customHeight="1">
      <c r="A585" s="110"/>
      <c r="B585" s="17"/>
      <c r="C585" s="307" t="s">
        <v>431</v>
      </c>
      <c r="D585" s="26"/>
    </row>
    <row r="586" spans="1:4" ht="12" customHeight="1">
      <c r="A586" s="110"/>
      <c r="B586" s="17"/>
      <c r="C586" s="307"/>
      <c r="D586" s="26"/>
    </row>
    <row r="587" spans="1:4" ht="12" customHeight="1">
      <c r="A587" s="110"/>
      <c r="B587" s="17"/>
      <c r="C587" s="307"/>
      <c r="D587" s="26"/>
    </row>
    <row r="588" spans="1:4" ht="12" customHeight="1">
      <c r="A588" s="110"/>
      <c r="B588" s="17"/>
      <c r="C588" s="307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35" t="s">
        <v>127</v>
      </c>
      <c r="B590" s="436"/>
      <c r="C590" s="436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49">
      <selection activeCell="J4" sqref="J4"/>
    </sheetView>
  </sheetViews>
  <sheetFormatPr defaultColWidth="9.140625" defaultRowHeight="12.75"/>
  <cols>
    <col min="1" max="1" width="6.8515625" style="0" customWidth="1"/>
    <col min="2" max="2" width="5.57421875" style="1" customWidth="1"/>
    <col min="3" max="3" width="36.00390625" style="3" customWidth="1"/>
    <col min="4" max="4" width="6.421875" style="51" customWidth="1"/>
    <col min="5" max="5" width="7.7109375" style="51" customWidth="1"/>
    <col min="6" max="6" width="8.57421875" style="51" customWidth="1"/>
    <col min="7" max="7" width="12.140625" style="249" customWidth="1"/>
    <col min="8" max="8" width="11.8515625" style="0" customWidth="1"/>
    <col min="10" max="10" width="15.7109375" style="0" customWidth="1"/>
  </cols>
  <sheetData>
    <row r="1" spans="5:7" ht="12.75">
      <c r="E1" s="437" t="s">
        <v>521</v>
      </c>
      <c r="F1" s="437"/>
      <c r="G1" s="437"/>
    </row>
    <row r="2" spans="5:7" ht="12.75">
      <c r="E2" s="313" t="s">
        <v>542</v>
      </c>
      <c r="F2" s="85"/>
      <c r="G2" s="85"/>
    </row>
    <row r="3" spans="3:7" ht="12.75">
      <c r="C3" s="311"/>
      <c r="E3" t="s">
        <v>141</v>
      </c>
      <c r="F3"/>
      <c r="G3"/>
    </row>
    <row r="4" spans="5:7" ht="12.75">
      <c r="E4" s="386" t="s">
        <v>387</v>
      </c>
      <c r="F4" s="386"/>
      <c r="G4" s="386"/>
    </row>
    <row r="5" spans="5:7" ht="12.75">
      <c r="E5" s="386" t="s">
        <v>571</v>
      </c>
      <c r="F5" s="386"/>
      <c r="G5" s="386"/>
    </row>
    <row r="6" spans="5:7" ht="12.75">
      <c r="E6"/>
      <c r="F6"/>
      <c r="G6"/>
    </row>
    <row r="7" spans="2:7" ht="15.75">
      <c r="B7" s="411" t="s">
        <v>570</v>
      </c>
      <c r="C7" s="411"/>
      <c r="D7" s="411"/>
      <c r="E7" s="411"/>
      <c r="F7" s="411"/>
      <c r="G7" s="411"/>
    </row>
    <row r="8" spans="2:7" ht="15.75">
      <c r="B8" s="411" t="s">
        <v>541</v>
      </c>
      <c r="C8" s="411"/>
      <c r="D8" s="411"/>
      <c r="E8" s="411"/>
      <c r="F8" s="411"/>
      <c r="G8" s="411"/>
    </row>
    <row r="9" spans="2:8" ht="15" customHeight="1" thickBot="1">
      <c r="B9" s="41"/>
      <c r="C9" s="41"/>
      <c r="D9" s="41"/>
      <c r="E9" s="41"/>
      <c r="F9" s="41"/>
      <c r="G9" s="41"/>
      <c r="H9" s="248"/>
    </row>
    <row r="10" spans="1:8" ht="12.75" customHeight="1" thickBot="1">
      <c r="A10" s="438" t="s">
        <v>523</v>
      </c>
      <c r="B10" s="438" t="s">
        <v>534</v>
      </c>
      <c r="C10" s="439" t="s">
        <v>131</v>
      </c>
      <c r="D10" s="439" t="s">
        <v>25</v>
      </c>
      <c r="E10" s="439"/>
      <c r="F10" s="439"/>
      <c r="G10" s="442" t="s">
        <v>128</v>
      </c>
      <c r="H10" s="334" t="s">
        <v>505</v>
      </c>
    </row>
    <row r="11" spans="1:8" ht="67.5" customHeight="1" thickBot="1">
      <c r="A11" s="438"/>
      <c r="B11" s="438"/>
      <c r="C11" s="439"/>
      <c r="D11" s="312" t="s">
        <v>500</v>
      </c>
      <c r="E11" s="333" t="s">
        <v>19</v>
      </c>
      <c r="F11" s="312" t="s">
        <v>26</v>
      </c>
      <c r="G11" s="442"/>
      <c r="H11" s="335" t="s">
        <v>528</v>
      </c>
    </row>
    <row r="12" spans="1:8" ht="39" customHeight="1" thickBot="1">
      <c r="A12" s="338">
        <v>1</v>
      </c>
      <c r="B12" s="327" t="s">
        <v>532</v>
      </c>
      <c r="C12" s="329" t="s">
        <v>538</v>
      </c>
      <c r="D12" s="328" t="s">
        <v>535</v>
      </c>
      <c r="E12" s="340" t="s">
        <v>536</v>
      </c>
      <c r="F12" s="328">
        <v>6050</v>
      </c>
      <c r="G12" s="331">
        <v>40000</v>
      </c>
      <c r="H12" s="339"/>
    </row>
    <row r="13" spans="1:8" s="233" customFormat="1" ht="30" customHeight="1" thickBot="1">
      <c r="A13" s="317">
        <v>2</v>
      </c>
      <c r="B13" s="317" t="s">
        <v>532</v>
      </c>
      <c r="C13" s="315" t="s">
        <v>537</v>
      </c>
      <c r="D13" s="316">
        <v>600</v>
      </c>
      <c r="E13" s="316">
        <v>60016</v>
      </c>
      <c r="F13" s="316">
        <v>6050</v>
      </c>
      <c r="G13" s="331">
        <v>534000</v>
      </c>
      <c r="H13" s="331">
        <v>0</v>
      </c>
    </row>
    <row r="14" spans="1:8" s="233" customFormat="1" ht="30" customHeight="1" thickBot="1">
      <c r="A14" s="317">
        <v>3</v>
      </c>
      <c r="B14" s="317"/>
      <c r="C14" s="315" t="s">
        <v>537</v>
      </c>
      <c r="D14" s="316">
        <v>600</v>
      </c>
      <c r="E14" s="316">
        <v>60016</v>
      </c>
      <c r="F14" s="316">
        <v>6050</v>
      </c>
      <c r="G14" s="331">
        <v>216000</v>
      </c>
      <c r="H14" s="331">
        <v>0</v>
      </c>
    </row>
    <row r="15" spans="1:8" s="233" customFormat="1" ht="26.25" customHeight="1" thickBot="1">
      <c r="A15" s="443">
        <v>4</v>
      </c>
      <c r="B15" s="443" t="s">
        <v>532</v>
      </c>
      <c r="C15" s="440" t="s">
        <v>549</v>
      </c>
      <c r="D15" s="440">
        <v>600</v>
      </c>
      <c r="E15" s="440">
        <v>60016</v>
      </c>
      <c r="F15" s="316">
        <v>6057</v>
      </c>
      <c r="G15" s="331">
        <v>490518</v>
      </c>
      <c r="H15" s="331">
        <v>490518</v>
      </c>
    </row>
    <row r="16" spans="1:8" s="233" customFormat="1" ht="26.25" customHeight="1" thickBot="1">
      <c r="A16" s="444"/>
      <c r="B16" s="444"/>
      <c r="C16" s="441"/>
      <c r="D16" s="441"/>
      <c r="E16" s="441"/>
      <c r="F16" s="316">
        <v>6059</v>
      </c>
      <c r="G16" s="331">
        <v>316020</v>
      </c>
      <c r="H16" s="331">
        <v>316020</v>
      </c>
    </row>
    <row r="17" spans="1:8" s="233" customFormat="1" ht="57" customHeight="1" thickBot="1">
      <c r="A17" s="317">
        <v>5</v>
      </c>
      <c r="B17" s="317" t="s">
        <v>540</v>
      </c>
      <c r="C17" s="315" t="s">
        <v>550</v>
      </c>
      <c r="D17" s="316">
        <v>700</v>
      </c>
      <c r="E17" s="316">
        <v>70004</v>
      </c>
      <c r="F17" s="316">
        <v>6210</v>
      </c>
      <c r="G17" s="331">
        <v>70000</v>
      </c>
      <c r="H17" s="331"/>
    </row>
    <row r="18" spans="1:8" s="233" customFormat="1" ht="33" customHeight="1" thickBot="1">
      <c r="A18" s="317">
        <v>6</v>
      </c>
      <c r="B18" s="317"/>
      <c r="C18" s="315" t="s">
        <v>530</v>
      </c>
      <c r="D18" s="316">
        <v>700</v>
      </c>
      <c r="E18" s="316">
        <v>70005</v>
      </c>
      <c r="F18" s="316">
        <v>6060</v>
      </c>
      <c r="G18" s="331">
        <v>80000</v>
      </c>
      <c r="H18" s="331"/>
    </row>
    <row r="19" spans="1:8" s="233" customFormat="1" ht="35.25" customHeight="1" thickBot="1">
      <c r="A19" s="317">
        <v>7</v>
      </c>
      <c r="B19" s="317" t="s">
        <v>532</v>
      </c>
      <c r="C19" s="315" t="s">
        <v>529</v>
      </c>
      <c r="D19" s="316">
        <v>700</v>
      </c>
      <c r="E19" s="316">
        <v>70005</v>
      </c>
      <c r="F19" s="316">
        <v>6060</v>
      </c>
      <c r="G19" s="331">
        <v>125000</v>
      </c>
      <c r="H19" s="331">
        <v>0</v>
      </c>
    </row>
    <row r="20" spans="1:8" s="233" customFormat="1" ht="27.75" customHeight="1" thickBot="1">
      <c r="A20" s="317">
        <v>8</v>
      </c>
      <c r="B20" s="317"/>
      <c r="C20" s="315" t="s">
        <v>551</v>
      </c>
      <c r="D20" s="316">
        <v>700</v>
      </c>
      <c r="E20" s="316">
        <v>70095</v>
      </c>
      <c r="F20" s="316">
        <v>6050</v>
      </c>
      <c r="G20" s="331">
        <v>50000</v>
      </c>
      <c r="H20" s="331"/>
    </row>
    <row r="21" spans="1:8" s="233" customFormat="1" ht="59.25" customHeight="1" thickBot="1">
      <c r="A21" s="317">
        <v>9</v>
      </c>
      <c r="B21" s="317" t="s">
        <v>533</v>
      </c>
      <c r="C21" s="315" t="s">
        <v>552</v>
      </c>
      <c r="D21" s="316">
        <v>700</v>
      </c>
      <c r="E21" s="316">
        <v>70095</v>
      </c>
      <c r="F21" s="316">
        <v>6050</v>
      </c>
      <c r="G21" s="331">
        <v>24000</v>
      </c>
      <c r="H21" s="331"/>
    </row>
    <row r="22" spans="1:8" s="233" customFormat="1" ht="21.75" customHeight="1" thickBot="1">
      <c r="A22" s="443">
        <v>10</v>
      </c>
      <c r="B22" s="443" t="s">
        <v>532</v>
      </c>
      <c r="C22" s="440" t="s">
        <v>553</v>
      </c>
      <c r="D22" s="440">
        <v>700</v>
      </c>
      <c r="E22" s="440">
        <v>70095</v>
      </c>
      <c r="F22" s="316">
        <v>6057</v>
      </c>
      <c r="G22" s="331">
        <v>59000</v>
      </c>
      <c r="H22" s="331">
        <v>59000</v>
      </c>
    </row>
    <row r="23" spans="1:8" s="233" customFormat="1" ht="22.5" customHeight="1" thickBot="1">
      <c r="A23" s="444"/>
      <c r="B23" s="444"/>
      <c r="C23" s="441"/>
      <c r="D23" s="441"/>
      <c r="E23" s="441"/>
      <c r="F23" s="316">
        <v>6059</v>
      </c>
      <c r="G23" s="331">
        <v>41000</v>
      </c>
      <c r="H23" s="331">
        <v>41000</v>
      </c>
    </row>
    <row r="24" spans="1:8" s="233" customFormat="1" ht="36" customHeight="1" thickBot="1">
      <c r="A24" s="317">
        <v>11</v>
      </c>
      <c r="B24" s="317"/>
      <c r="C24" s="315" t="s">
        <v>525</v>
      </c>
      <c r="D24" s="316">
        <v>710</v>
      </c>
      <c r="E24" s="316">
        <v>71035</v>
      </c>
      <c r="F24" s="316">
        <v>6050</v>
      </c>
      <c r="G24" s="331">
        <v>50000</v>
      </c>
      <c r="H24" s="331">
        <v>0</v>
      </c>
    </row>
    <row r="25" spans="1:8" s="233" customFormat="1" ht="23.25" customHeight="1" thickBot="1">
      <c r="A25" s="317">
        <v>12</v>
      </c>
      <c r="B25" s="317"/>
      <c r="C25" s="315" t="s">
        <v>524</v>
      </c>
      <c r="D25" s="316">
        <v>750</v>
      </c>
      <c r="E25" s="316">
        <v>75023</v>
      </c>
      <c r="F25" s="316">
        <v>6060</v>
      </c>
      <c r="G25" s="331">
        <v>15000</v>
      </c>
      <c r="H25" s="331">
        <v>0</v>
      </c>
    </row>
    <row r="26" spans="1:8" s="233" customFormat="1" ht="36" customHeight="1" thickBot="1">
      <c r="A26" s="317">
        <v>13</v>
      </c>
      <c r="B26" s="317"/>
      <c r="C26" s="315" t="s">
        <v>554</v>
      </c>
      <c r="D26" s="316">
        <v>754</v>
      </c>
      <c r="E26" s="316">
        <v>75412</v>
      </c>
      <c r="F26" s="316">
        <v>6230</v>
      </c>
      <c r="G26" s="331">
        <v>6000</v>
      </c>
      <c r="H26" s="331"/>
    </row>
    <row r="27" spans="1:8" s="233" customFormat="1" ht="39.75" customHeight="1" thickBot="1">
      <c r="A27" s="317">
        <v>14</v>
      </c>
      <c r="B27" s="317"/>
      <c r="C27" s="315" t="s">
        <v>555</v>
      </c>
      <c r="D27" s="316">
        <v>754</v>
      </c>
      <c r="E27" s="316">
        <v>75412</v>
      </c>
      <c r="F27" s="316">
        <v>6230</v>
      </c>
      <c r="G27" s="331">
        <v>200000</v>
      </c>
      <c r="H27" s="331"/>
    </row>
    <row r="28" spans="1:8" s="233" customFormat="1" ht="36.75" customHeight="1" thickBot="1">
      <c r="A28" s="317">
        <v>15</v>
      </c>
      <c r="B28" s="317"/>
      <c r="C28" s="315" t="s">
        <v>556</v>
      </c>
      <c r="D28" s="316">
        <v>801</v>
      </c>
      <c r="E28" s="316">
        <v>80101</v>
      </c>
      <c r="F28" s="316">
        <v>6050</v>
      </c>
      <c r="G28" s="331">
        <v>60000</v>
      </c>
      <c r="H28" s="331"/>
    </row>
    <row r="29" spans="1:8" s="233" customFormat="1" ht="42.75" customHeight="1" thickBot="1">
      <c r="A29" s="317">
        <v>16</v>
      </c>
      <c r="B29" s="317"/>
      <c r="C29" s="315" t="s">
        <v>567</v>
      </c>
      <c r="D29" s="316">
        <v>801</v>
      </c>
      <c r="E29" s="316">
        <v>80101</v>
      </c>
      <c r="F29" s="316">
        <v>6050</v>
      </c>
      <c r="G29" s="326">
        <v>50000</v>
      </c>
      <c r="H29" s="326"/>
    </row>
    <row r="30" spans="1:8" s="233" customFormat="1" ht="42.75" customHeight="1" thickBot="1">
      <c r="A30" s="317">
        <v>17</v>
      </c>
      <c r="B30" s="319" t="s">
        <v>532</v>
      </c>
      <c r="C30" s="320" t="s">
        <v>547</v>
      </c>
      <c r="D30" s="322">
        <v>801</v>
      </c>
      <c r="E30" s="322">
        <v>80101</v>
      </c>
      <c r="F30" s="322">
        <v>6059</v>
      </c>
      <c r="G30" s="326">
        <v>450000</v>
      </c>
      <c r="H30" s="326">
        <v>450000</v>
      </c>
    </row>
    <row r="31" spans="1:8" s="233" customFormat="1" ht="42.75" customHeight="1" thickBot="1">
      <c r="A31" s="317">
        <v>18</v>
      </c>
      <c r="B31" s="319" t="s">
        <v>532</v>
      </c>
      <c r="C31" s="320" t="s">
        <v>548</v>
      </c>
      <c r="D31" s="322">
        <v>801</v>
      </c>
      <c r="E31" s="322">
        <v>80101</v>
      </c>
      <c r="F31" s="322">
        <v>6059</v>
      </c>
      <c r="G31" s="326">
        <v>200000</v>
      </c>
      <c r="H31" s="326">
        <v>200000</v>
      </c>
    </row>
    <row r="32" spans="1:8" s="233" customFormat="1" ht="42.75" customHeight="1" thickBot="1">
      <c r="A32" s="317">
        <v>19</v>
      </c>
      <c r="B32" s="319" t="s">
        <v>532</v>
      </c>
      <c r="C32" s="320" t="s">
        <v>569</v>
      </c>
      <c r="D32" s="322">
        <v>801</v>
      </c>
      <c r="E32" s="322">
        <v>80101</v>
      </c>
      <c r="F32" s="322">
        <v>6059</v>
      </c>
      <c r="G32" s="326">
        <v>10000</v>
      </c>
      <c r="H32" s="326">
        <v>10000</v>
      </c>
    </row>
    <row r="33" spans="1:8" s="233" customFormat="1" ht="42.75" customHeight="1" thickBot="1">
      <c r="A33" s="317">
        <v>20</v>
      </c>
      <c r="B33" s="319"/>
      <c r="C33" s="320" t="s">
        <v>557</v>
      </c>
      <c r="D33" s="322">
        <v>801</v>
      </c>
      <c r="E33" s="322">
        <v>80104</v>
      </c>
      <c r="F33" s="322">
        <v>6050</v>
      </c>
      <c r="G33" s="326">
        <v>15000</v>
      </c>
      <c r="H33" s="326"/>
    </row>
    <row r="34" spans="1:8" s="233" customFormat="1" ht="42.75" customHeight="1" thickBot="1">
      <c r="A34" s="317">
        <v>21</v>
      </c>
      <c r="B34" s="319"/>
      <c r="C34" s="320" t="s">
        <v>558</v>
      </c>
      <c r="D34" s="322">
        <v>801</v>
      </c>
      <c r="E34" s="322">
        <v>80104</v>
      </c>
      <c r="F34" s="322">
        <v>6050</v>
      </c>
      <c r="G34" s="331">
        <v>20000</v>
      </c>
      <c r="H34" s="331"/>
    </row>
    <row r="35" spans="1:8" s="233" customFormat="1" ht="42.75" customHeight="1" thickBot="1">
      <c r="A35" s="317">
        <v>22</v>
      </c>
      <c r="B35" s="319"/>
      <c r="C35" s="341" t="s">
        <v>546</v>
      </c>
      <c r="D35" s="318" t="s">
        <v>6</v>
      </c>
      <c r="E35" s="318" t="s">
        <v>104</v>
      </c>
      <c r="F35" s="316">
        <v>6010</v>
      </c>
      <c r="G35" s="331">
        <v>3000</v>
      </c>
      <c r="H35" s="331"/>
    </row>
    <row r="36" spans="1:8" s="233" customFormat="1" ht="42.75" customHeight="1" thickBot="1">
      <c r="A36" s="317">
        <v>23</v>
      </c>
      <c r="B36" s="319"/>
      <c r="C36" s="315" t="s">
        <v>520</v>
      </c>
      <c r="D36" s="318" t="s">
        <v>6</v>
      </c>
      <c r="E36" s="318" t="s">
        <v>104</v>
      </c>
      <c r="F36" s="316">
        <v>6050</v>
      </c>
      <c r="G36" s="331">
        <v>100000</v>
      </c>
      <c r="H36" s="331"/>
    </row>
    <row r="37" spans="1:8" s="233" customFormat="1" ht="42.75" customHeight="1" thickBot="1">
      <c r="A37" s="317">
        <v>24</v>
      </c>
      <c r="B37" s="317"/>
      <c r="C37" s="320" t="s">
        <v>539</v>
      </c>
      <c r="D37" s="321" t="s">
        <v>6</v>
      </c>
      <c r="E37" s="321" t="s">
        <v>104</v>
      </c>
      <c r="F37" s="322">
        <v>6050</v>
      </c>
      <c r="G37" s="331">
        <v>50000</v>
      </c>
      <c r="H37" s="331"/>
    </row>
    <row r="38" spans="1:8" s="233" customFormat="1" ht="33" customHeight="1" thickBot="1">
      <c r="A38" s="317">
        <v>25</v>
      </c>
      <c r="B38" s="317" t="s">
        <v>532</v>
      </c>
      <c r="C38" s="315" t="s">
        <v>531</v>
      </c>
      <c r="D38" s="316">
        <v>900</v>
      </c>
      <c r="E38" s="316">
        <v>90001</v>
      </c>
      <c r="F38" s="316">
        <v>6050</v>
      </c>
      <c r="G38" s="331">
        <v>400000</v>
      </c>
      <c r="H38" s="331"/>
    </row>
    <row r="39" spans="1:8" s="233" customFormat="1" ht="39.75" customHeight="1" thickBot="1">
      <c r="A39" s="317">
        <v>26</v>
      </c>
      <c r="B39" s="317" t="s">
        <v>532</v>
      </c>
      <c r="C39" s="315" t="s">
        <v>519</v>
      </c>
      <c r="D39" s="318" t="s">
        <v>6</v>
      </c>
      <c r="E39" s="318" t="s">
        <v>104</v>
      </c>
      <c r="F39" s="316">
        <v>6050</v>
      </c>
      <c r="G39" s="331">
        <v>250000</v>
      </c>
      <c r="H39" s="331"/>
    </row>
    <row r="40" spans="1:8" s="233" customFormat="1" ht="36.75" customHeight="1" thickBot="1">
      <c r="A40" s="319">
        <v>27</v>
      </c>
      <c r="B40" s="319" t="s">
        <v>532</v>
      </c>
      <c r="C40" s="320" t="s">
        <v>527</v>
      </c>
      <c r="D40" s="321" t="s">
        <v>6</v>
      </c>
      <c r="E40" s="321" t="s">
        <v>104</v>
      </c>
      <c r="F40" s="322">
        <v>6050</v>
      </c>
      <c r="G40" s="332">
        <v>100000</v>
      </c>
      <c r="H40" s="332"/>
    </row>
    <row r="41" spans="1:8" s="233" customFormat="1" ht="55.5" customHeight="1" thickBot="1">
      <c r="A41" s="319">
        <v>28</v>
      </c>
      <c r="B41" s="319" t="s">
        <v>540</v>
      </c>
      <c r="C41" s="315" t="s">
        <v>545</v>
      </c>
      <c r="D41" s="321" t="s">
        <v>6</v>
      </c>
      <c r="E41" s="321" t="s">
        <v>111</v>
      </c>
      <c r="F41" s="322">
        <v>6230</v>
      </c>
      <c r="G41" s="332">
        <v>25000</v>
      </c>
      <c r="H41" s="332"/>
    </row>
    <row r="42" spans="1:8" s="233" customFormat="1" ht="51" customHeight="1" thickBot="1">
      <c r="A42" s="319">
        <v>29</v>
      </c>
      <c r="B42" s="319" t="s">
        <v>540</v>
      </c>
      <c r="C42" s="320" t="s">
        <v>522</v>
      </c>
      <c r="D42" s="321" t="s">
        <v>6</v>
      </c>
      <c r="E42" s="321" t="s">
        <v>111</v>
      </c>
      <c r="F42" s="322">
        <v>6230</v>
      </c>
      <c r="G42" s="332">
        <v>50000</v>
      </c>
      <c r="H42" s="332">
        <v>0</v>
      </c>
    </row>
    <row r="43" spans="1:8" s="233" customFormat="1" ht="51" customHeight="1" thickBot="1">
      <c r="A43" s="317">
        <v>30</v>
      </c>
      <c r="B43" s="317"/>
      <c r="C43" s="315" t="s">
        <v>568</v>
      </c>
      <c r="D43" s="316">
        <v>900</v>
      </c>
      <c r="E43" s="316">
        <v>90008</v>
      </c>
      <c r="F43" s="316">
        <v>6059</v>
      </c>
      <c r="G43" s="331">
        <v>150000</v>
      </c>
      <c r="H43" s="331">
        <v>150000</v>
      </c>
    </row>
    <row r="44" spans="1:8" s="233" customFormat="1" ht="36" customHeight="1" thickBot="1">
      <c r="A44" s="319">
        <v>31</v>
      </c>
      <c r="B44" s="319" t="s">
        <v>532</v>
      </c>
      <c r="C44" s="320" t="s">
        <v>526</v>
      </c>
      <c r="D44" s="321" t="s">
        <v>6</v>
      </c>
      <c r="E44" s="321" t="s">
        <v>113</v>
      </c>
      <c r="F44" s="322">
        <v>6050</v>
      </c>
      <c r="G44" s="332">
        <v>50000</v>
      </c>
      <c r="H44" s="332">
        <v>0</v>
      </c>
    </row>
    <row r="45" spans="1:8" s="233" customFormat="1" ht="49.5" customHeight="1" thickBot="1">
      <c r="A45" s="319">
        <v>32</v>
      </c>
      <c r="B45" s="319" t="s">
        <v>533</v>
      </c>
      <c r="C45" s="320" t="s">
        <v>559</v>
      </c>
      <c r="D45" s="321" t="s">
        <v>6</v>
      </c>
      <c r="E45" s="321" t="s">
        <v>113</v>
      </c>
      <c r="F45" s="322">
        <v>6050</v>
      </c>
      <c r="G45" s="332">
        <v>30243.24</v>
      </c>
      <c r="H45" s="332"/>
    </row>
    <row r="46" spans="1:8" s="233" customFormat="1" ht="40.5" customHeight="1" thickBot="1">
      <c r="A46" s="317">
        <v>33</v>
      </c>
      <c r="B46" s="317" t="s">
        <v>533</v>
      </c>
      <c r="C46" s="315" t="s">
        <v>560</v>
      </c>
      <c r="D46" s="318" t="s">
        <v>6</v>
      </c>
      <c r="E46" s="318" t="s">
        <v>113</v>
      </c>
      <c r="F46" s="316">
        <v>6050</v>
      </c>
      <c r="G46" s="331">
        <v>3000</v>
      </c>
      <c r="H46" s="331"/>
    </row>
    <row r="47" spans="1:13" s="233" customFormat="1" ht="31.5" customHeight="1">
      <c r="A47" s="443">
        <v>34</v>
      </c>
      <c r="B47" s="443" t="s">
        <v>533</v>
      </c>
      <c r="C47" s="451" t="s">
        <v>561</v>
      </c>
      <c r="D47" s="449" t="s">
        <v>6</v>
      </c>
      <c r="E47" s="449" t="s">
        <v>113</v>
      </c>
      <c r="F47" s="440">
        <v>6050</v>
      </c>
      <c r="G47" s="455">
        <v>30243.24</v>
      </c>
      <c r="H47" s="455"/>
      <c r="I47" s="457"/>
      <c r="J47" s="453"/>
      <c r="K47" s="453"/>
      <c r="L47" s="453"/>
      <c r="M47" s="453"/>
    </row>
    <row r="48" spans="1:13" s="233" customFormat="1" ht="106.5" customHeight="1" thickBot="1">
      <c r="A48" s="444"/>
      <c r="B48" s="444"/>
      <c r="C48" s="452"/>
      <c r="D48" s="450"/>
      <c r="E48" s="450"/>
      <c r="F48" s="441"/>
      <c r="G48" s="456"/>
      <c r="H48" s="456"/>
      <c r="I48" s="457"/>
      <c r="J48" s="453"/>
      <c r="K48" s="453"/>
      <c r="L48" s="453"/>
      <c r="M48" s="453"/>
    </row>
    <row r="49" spans="1:8" s="233" customFormat="1" ht="79.5" customHeight="1" thickBot="1">
      <c r="A49" s="319">
        <v>35</v>
      </c>
      <c r="B49" s="319" t="s">
        <v>533</v>
      </c>
      <c r="C49" s="343" t="s">
        <v>562</v>
      </c>
      <c r="D49" s="321" t="s">
        <v>6</v>
      </c>
      <c r="E49" s="321" t="s">
        <v>113</v>
      </c>
      <c r="F49" s="322">
        <v>6050</v>
      </c>
      <c r="G49" s="332">
        <v>16243</v>
      </c>
      <c r="H49" s="332"/>
    </row>
    <row r="50" spans="1:8" s="233" customFormat="1" ht="60" customHeight="1" thickBot="1">
      <c r="A50" s="319">
        <v>36</v>
      </c>
      <c r="B50" s="319" t="s">
        <v>533</v>
      </c>
      <c r="C50" s="315" t="s">
        <v>563</v>
      </c>
      <c r="D50" s="316">
        <v>900</v>
      </c>
      <c r="E50" s="316">
        <v>90015</v>
      </c>
      <c r="F50" s="316">
        <v>6050</v>
      </c>
      <c r="G50" s="331">
        <v>14000</v>
      </c>
      <c r="H50" s="332"/>
    </row>
    <row r="51" spans="1:8" s="233" customFormat="1" ht="31.5" customHeight="1" thickBot="1">
      <c r="A51" s="319">
        <v>37</v>
      </c>
      <c r="B51" s="319"/>
      <c r="C51" s="315" t="s">
        <v>564</v>
      </c>
      <c r="D51" s="322">
        <v>921</v>
      </c>
      <c r="E51" s="322">
        <v>92120</v>
      </c>
      <c r="F51" s="322">
        <v>6050</v>
      </c>
      <c r="G51" s="332">
        <v>10000</v>
      </c>
      <c r="H51" s="332"/>
    </row>
    <row r="52" spans="1:8" s="233" customFormat="1" ht="31.5" customHeight="1" thickBot="1">
      <c r="A52" s="443">
        <v>38</v>
      </c>
      <c r="B52" s="443" t="s">
        <v>532</v>
      </c>
      <c r="C52" s="440" t="s">
        <v>543</v>
      </c>
      <c r="D52" s="449" t="s">
        <v>114</v>
      </c>
      <c r="E52" s="449" t="s">
        <v>120</v>
      </c>
      <c r="F52" s="316">
        <v>6050</v>
      </c>
      <c r="G52" s="331">
        <v>10000</v>
      </c>
      <c r="H52" s="326"/>
    </row>
    <row r="53" spans="1:8" s="233" customFormat="1" ht="31.5" customHeight="1" thickBot="1">
      <c r="A53" s="447"/>
      <c r="B53" s="447"/>
      <c r="C53" s="448"/>
      <c r="D53" s="454"/>
      <c r="E53" s="454"/>
      <c r="F53" s="316">
        <v>6057</v>
      </c>
      <c r="G53" s="331">
        <v>292500</v>
      </c>
      <c r="H53" s="326">
        <v>292500</v>
      </c>
    </row>
    <row r="54" spans="1:8" s="233" customFormat="1" ht="42.75" customHeight="1" thickBot="1">
      <c r="A54" s="444"/>
      <c r="B54" s="447"/>
      <c r="C54" s="448"/>
      <c r="D54" s="454"/>
      <c r="E54" s="454"/>
      <c r="F54" s="342">
        <v>6059</v>
      </c>
      <c r="G54" s="344">
        <v>57500</v>
      </c>
      <c r="H54" s="345">
        <v>57500</v>
      </c>
    </row>
    <row r="55" spans="1:8" s="233" customFormat="1" ht="53.25" customHeight="1" thickBot="1">
      <c r="A55" s="317">
        <v>39</v>
      </c>
      <c r="B55" s="317" t="s">
        <v>533</v>
      </c>
      <c r="C55" s="346" t="s">
        <v>565</v>
      </c>
      <c r="D55" s="318" t="s">
        <v>121</v>
      </c>
      <c r="E55" s="318" t="s">
        <v>123</v>
      </c>
      <c r="F55" s="316">
        <v>6050</v>
      </c>
      <c r="G55" s="331">
        <v>40404.97</v>
      </c>
      <c r="H55" s="326"/>
    </row>
    <row r="56" spans="1:8" s="233" customFormat="1" ht="42.75" customHeight="1" thickBot="1">
      <c r="A56" s="443">
        <v>40</v>
      </c>
      <c r="B56" s="443" t="s">
        <v>532</v>
      </c>
      <c r="C56" s="440" t="s">
        <v>566</v>
      </c>
      <c r="D56" s="449" t="s">
        <v>121</v>
      </c>
      <c r="E56" s="449" t="s">
        <v>123</v>
      </c>
      <c r="F56" s="322">
        <v>6057</v>
      </c>
      <c r="G56" s="331">
        <v>18000</v>
      </c>
      <c r="H56" s="326">
        <v>18000</v>
      </c>
    </row>
    <row r="57" spans="1:8" s="233" customFormat="1" ht="42.75" customHeight="1" thickBot="1">
      <c r="A57" s="444"/>
      <c r="B57" s="444"/>
      <c r="C57" s="441"/>
      <c r="D57" s="450"/>
      <c r="E57" s="450"/>
      <c r="F57" s="322">
        <v>6059</v>
      </c>
      <c r="G57" s="331">
        <v>2000</v>
      </c>
      <c r="H57" s="326">
        <v>2000</v>
      </c>
    </row>
    <row r="58" spans="1:8" s="233" customFormat="1" ht="31.5" customHeight="1" thickBot="1">
      <c r="A58" s="443">
        <v>41</v>
      </c>
      <c r="B58" s="447" t="s">
        <v>532</v>
      </c>
      <c r="C58" s="448" t="s">
        <v>544</v>
      </c>
      <c r="D58" s="449" t="s">
        <v>121</v>
      </c>
      <c r="E58" s="449" t="s">
        <v>125</v>
      </c>
      <c r="F58" s="322">
        <v>6057</v>
      </c>
      <c r="G58" s="332">
        <v>400000</v>
      </c>
      <c r="H58" s="332">
        <v>400000</v>
      </c>
    </row>
    <row r="59" spans="1:8" s="233" customFormat="1" ht="35.25" customHeight="1" thickBot="1">
      <c r="A59" s="444"/>
      <c r="B59" s="444"/>
      <c r="C59" s="441"/>
      <c r="D59" s="450"/>
      <c r="E59" s="450"/>
      <c r="F59" s="316">
        <v>6059</v>
      </c>
      <c r="G59" s="331">
        <v>100000</v>
      </c>
      <c r="H59" s="331">
        <v>100000</v>
      </c>
    </row>
    <row r="60" spans="1:8" ht="38.25" customHeight="1" thickBot="1">
      <c r="A60" s="336"/>
      <c r="B60" s="445" t="s">
        <v>128</v>
      </c>
      <c r="C60" s="445"/>
      <c r="D60" s="445"/>
      <c r="E60" s="445"/>
      <c r="F60" s="446"/>
      <c r="G60" s="337">
        <f>SUM(G12:G59)</f>
        <v>5323672.45</v>
      </c>
      <c r="H60" s="326">
        <f>SUM(H12:H59)</f>
        <v>2586538</v>
      </c>
    </row>
    <row r="61" spans="2:7" ht="12.75">
      <c r="B61" s="323"/>
      <c r="C61" s="324"/>
      <c r="D61" s="325"/>
      <c r="E61" s="325"/>
      <c r="F61" s="325"/>
      <c r="G61" s="314"/>
    </row>
    <row r="62" spans="2:7" ht="12.75">
      <c r="B62" s="323"/>
      <c r="C62" s="324"/>
      <c r="D62" s="325"/>
      <c r="E62" s="325"/>
      <c r="F62" s="325"/>
      <c r="G62" s="330"/>
    </row>
  </sheetData>
  <sheetProtection/>
  <mergeCells count="49">
    <mergeCell ref="B56:B57"/>
    <mergeCell ref="C56:C57"/>
    <mergeCell ref="D56:D57"/>
    <mergeCell ref="E56:E57"/>
    <mergeCell ref="I47:I48"/>
    <mergeCell ref="J47:J48"/>
    <mergeCell ref="K47:K48"/>
    <mergeCell ref="L47:L48"/>
    <mergeCell ref="M47:M48"/>
    <mergeCell ref="C52:C54"/>
    <mergeCell ref="D52:D54"/>
    <mergeCell ref="E52:E54"/>
    <mergeCell ref="D47:D48"/>
    <mergeCell ref="E47:E48"/>
    <mergeCell ref="G47:G48"/>
    <mergeCell ref="H47:H48"/>
    <mergeCell ref="A52:A54"/>
    <mergeCell ref="B52:B54"/>
    <mergeCell ref="C22:C23"/>
    <mergeCell ref="A22:A23"/>
    <mergeCell ref="B22:B23"/>
    <mergeCell ref="C47:C48"/>
    <mergeCell ref="A47:A48"/>
    <mergeCell ref="B47:B48"/>
    <mergeCell ref="B60:F60"/>
    <mergeCell ref="D22:D23"/>
    <mergeCell ref="E22:E23"/>
    <mergeCell ref="F47:F48"/>
    <mergeCell ref="B58:B59"/>
    <mergeCell ref="A58:A59"/>
    <mergeCell ref="C58:C59"/>
    <mergeCell ref="D58:D59"/>
    <mergeCell ref="E58:E59"/>
    <mergeCell ref="A56:A57"/>
    <mergeCell ref="D15:D16"/>
    <mergeCell ref="E15:E16"/>
    <mergeCell ref="C15:C16"/>
    <mergeCell ref="G10:G11"/>
    <mergeCell ref="A15:A16"/>
    <mergeCell ref="B15:B16"/>
    <mergeCell ref="E1:G1"/>
    <mergeCell ref="E4:G4"/>
    <mergeCell ref="E5:G5"/>
    <mergeCell ref="B7:G7"/>
    <mergeCell ref="A10:A11"/>
    <mergeCell ref="B8:G8"/>
    <mergeCell ref="B10:B11"/>
    <mergeCell ref="C10:C11"/>
    <mergeCell ref="D10:F1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.75">
      <c r="A1" s="458" t="s">
        <v>325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8" ht="15.75">
      <c r="A2" s="84"/>
      <c r="B2" s="84"/>
      <c r="C2" s="84"/>
      <c r="D2" s="173"/>
      <c r="E2" s="84"/>
      <c r="F2" s="173"/>
      <c r="G2" s="175"/>
      <c r="H2" s="175"/>
    </row>
    <row r="3" spans="1:8" ht="16.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66" t="s">
        <v>499</v>
      </c>
      <c r="B4" s="468" t="s">
        <v>210</v>
      </c>
      <c r="C4" s="461" t="s">
        <v>211</v>
      </c>
      <c r="D4" s="459" t="s">
        <v>384</v>
      </c>
      <c r="E4" s="461" t="s">
        <v>378</v>
      </c>
      <c r="F4" s="477" t="s">
        <v>379</v>
      </c>
      <c r="G4" s="477"/>
      <c r="H4" s="477"/>
      <c r="I4" s="477"/>
      <c r="J4" s="477"/>
      <c r="K4" s="478"/>
    </row>
    <row r="5" spans="1:11" ht="33.75" customHeight="1" thickBot="1">
      <c r="A5" s="467"/>
      <c r="B5" s="469"/>
      <c r="C5" s="470"/>
      <c r="D5" s="460"/>
      <c r="E5" s="462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198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74">
        <v>2</v>
      </c>
      <c r="B7" s="471" t="s">
        <v>199</v>
      </c>
      <c r="C7" s="179" t="s">
        <v>215</v>
      </c>
      <c r="D7" s="212">
        <v>132376</v>
      </c>
      <c r="E7" s="213" t="s">
        <v>375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6">
      <c r="A8" s="475"/>
      <c r="B8" s="472"/>
      <c r="C8" s="180" t="s">
        <v>216</v>
      </c>
      <c r="D8" s="216">
        <v>200000</v>
      </c>
      <c r="E8" s="213" t="s">
        <v>376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75"/>
      <c r="B9" s="472"/>
      <c r="C9" s="219" t="s">
        <v>374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75"/>
      <c r="B10" s="472"/>
      <c r="C10" s="180" t="s">
        <v>385</v>
      </c>
      <c r="D10" s="216">
        <v>1120000</v>
      </c>
      <c r="E10" s="213" t="s">
        <v>377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76"/>
      <c r="B11" s="473"/>
      <c r="C11" s="219" t="s">
        <v>374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200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201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202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203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204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205</v>
      </c>
      <c r="C17" s="180"/>
      <c r="D17" s="189"/>
      <c r="E17" s="201" t="s">
        <v>212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206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4">
      <c r="A19" s="184"/>
      <c r="B19" s="182" t="s">
        <v>207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208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64" t="s">
        <v>209</v>
      </c>
      <c r="B21" s="465"/>
      <c r="C21" s="465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63"/>
      <c r="C23" s="463"/>
      <c r="D23" s="463"/>
      <c r="E23" s="463"/>
      <c r="F23" s="463"/>
      <c r="G23" s="463"/>
      <c r="H23" s="463"/>
      <c r="I23" s="463"/>
      <c r="J23" s="463"/>
      <c r="K23" s="463"/>
    </row>
  </sheetData>
  <sheetProtection/>
  <mergeCells count="11"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.75">
      <c r="A1" s="458" t="s">
        <v>380</v>
      </c>
      <c r="B1" s="458"/>
      <c r="C1" s="458"/>
      <c r="D1" s="458"/>
      <c r="E1" s="458"/>
      <c r="F1" s="458"/>
      <c r="G1" s="458"/>
    </row>
    <row r="2" spans="1:4" ht="15.75">
      <c r="A2" s="84"/>
      <c r="B2" s="173"/>
      <c r="C2" s="175"/>
      <c r="D2" s="175"/>
    </row>
    <row r="3" spans="1:4" ht="16.5" thickBot="1">
      <c r="A3" s="84"/>
      <c r="B3" s="173"/>
      <c r="C3" s="175"/>
      <c r="D3" s="175"/>
    </row>
    <row r="4" spans="1:7" ht="33.75" customHeight="1" thickBot="1">
      <c r="A4" s="479" t="s">
        <v>381</v>
      </c>
      <c r="B4" s="481" t="s">
        <v>382</v>
      </c>
      <c r="C4" s="481"/>
      <c r="D4" s="481"/>
      <c r="E4" s="481"/>
      <c r="F4" s="481"/>
      <c r="G4" s="482"/>
    </row>
    <row r="5" spans="1:7" ht="33.75" customHeight="1" thickBot="1">
      <c r="A5" s="480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383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63"/>
      <c r="B8" s="463"/>
      <c r="C8" s="463"/>
      <c r="D8" s="463"/>
      <c r="E8" s="463"/>
      <c r="F8" s="463"/>
      <c r="G8" s="463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2016-11-10T07:49:46Z</cp:lastPrinted>
  <dcterms:created xsi:type="dcterms:W3CDTF">2003-08-13T08:34:56Z</dcterms:created>
  <dcterms:modified xsi:type="dcterms:W3CDTF">2016-12-16T07:53:24Z</dcterms:modified>
  <cp:category/>
  <cp:version/>
  <cp:contentType/>
  <cp:contentStatus/>
</cp:coreProperties>
</file>