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6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2" sheetId="6" r:id="rId6"/>
    <sheet name="1" sheetId="7" r:id="rId7"/>
    <sheet name="prognoza długu" sheetId="8" state="hidden" r:id="rId8"/>
    <sheet name="spłaty kredytu" sheetId="9" state="hidden" r:id="rId9"/>
  </sheets>
  <definedNames/>
  <calcPr fullCalcOnLoad="1"/>
</workbook>
</file>

<file path=xl/sharedStrings.xml><?xml version="1.0" encoding="utf-8"?>
<sst xmlns="http://schemas.openxmlformats.org/spreadsheetml/2006/main" count="1242" uniqueCount="586">
  <si>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</si>
  <si>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</si>
  <si>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</si>
  <si>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</si>
  <si>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</si>
  <si>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</si>
  <si>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</si>
  <si>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</si>
  <si>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</si>
  <si>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</si>
  <si>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</si>
  <si>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Wykup gruntu pod przepompownię przy ul. Podwale w Strumieniu</t>
  </si>
  <si>
    <t>Zakup turbowentylatora</t>
  </si>
  <si>
    <t>Modernizacja i rozbudowa kanalizacji ul. Towarowa w Strumieniu</t>
  </si>
  <si>
    <t>Dobudowa sanitariatów w pawilonie sportowym w Drogomyślu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</si>
  <si>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</si>
  <si>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</si>
  <si>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</si>
  <si>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</si>
  <si>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</si>
  <si>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</si>
  <si>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</si>
  <si>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</si>
  <si>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</si>
  <si>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</si>
  <si>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</si>
  <si>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</si>
  <si>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</si>
  <si>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</si>
  <si>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</si>
  <si>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</si>
  <si>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</si>
  <si>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</si>
  <si>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</si>
  <si>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</si>
  <si>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</si>
  <si>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</si>
  <si>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</si>
  <si>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</si>
  <si>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</si>
  <si>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</si>
  <si>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</si>
  <si>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</si>
  <si>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</si>
  <si>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</si>
  <si>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</si>
  <si>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</si>
  <si>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</si>
  <si>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</si>
  <si>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</si>
  <si>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</si>
  <si>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</si>
  <si>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</si>
  <si>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</si>
  <si>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</si>
  <si>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</si>
  <si>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</si>
  <si>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</si>
  <si>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</si>
  <si>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</si>
  <si>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</si>
  <si>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</si>
  <si>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</si>
  <si>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</si>
  <si>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</si>
  <si>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</si>
  <si>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</si>
  <si>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</si>
  <si>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</si>
  <si>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</si>
  <si>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</si>
  <si>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</si>
  <si>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</si>
  <si>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</si>
  <si>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</si>
  <si>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</si>
  <si>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</si>
  <si>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</si>
  <si>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</si>
  <si>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</si>
  <si>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</si>
  <si>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</si>
  <si>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</si>
  <si>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</si>
  <si>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</si>
  <si>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</si>
  <si>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</si>
  <si>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</si>
  <si>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</si>
  <si>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</si>
  <si>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</si>
  <si>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</si>
  <si>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</si>
  <si>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</si>
  <si>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</si>
  <si>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</si>
  <si>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</si>
  <si>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</si>
  <si>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</si>
  <si>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</si>
  <si>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</si>
  <si>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</si>
  <si>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</si>
  <si>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</si>
  <si>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</si>
  <si>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</si>
  <si>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</si>
  <si>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</si>
  <si>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</si>
  <si>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</si>
  <si>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</si>
  <si>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</si>
  <si>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</si>
  <si>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</si>
  <si>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</si>
  <si>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</si>
  <si>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</si>
  <si>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</si>
  <si>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</si>
  <si>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</si>
  <si>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</si>
  <si>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</si>
  <si>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</si>
  <si>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</si>
  <si>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Modernizacja Sali Widowiskowej w Pruchnej</t>
  </si>
  <si>
    <t>Modernizacja Sali Widowiskowej w Bąkowie</t>
  </si>
  <si>
    <t>Modernizacja Ratusza w Strumieniu</t>
  </si>
  <si>
    <t>Modernizacja parku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</si>
  <si>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</si>
  <si>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</si>
  <si>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</si>
  <si>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</si>
  <si>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</si>
  <si>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</si>
  <si>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</si>
  <si>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</si>
  <si>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</si>
  <si>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</si>
  <si>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</si>
  <si>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</si>
  <si>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</si>
  <si>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</si>
  <si>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</si>
  <si>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</si>
  <si>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</si>
  <si>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</si>
  <si>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</si>
  <si>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Rozbudowa sieci kanalizacyjnej oczyszczalni ścieków w Strumieniu zgodnie z wieloletnim planem inwestycyjnym - finansowanie z funduszy unijnych</t>
  </si>
  <si>
    <t>Rozbudowa sieci kanalizacyjnej oczyszczalni ścieków w Strumieniu zgodnie z wieloletnim planem inwestycyjnym -współfinansowanie ze środków własnych</t>
  </si>
  <si>
    <t>Razem</t>
  </si>
  <si>
    <t>Przychody</t>
  </si>
  <si>
    <t>Rozdz.</t>
  </si>
  <si>
    <t>Wykonanie drogi i zjazdu na terenach przemysłowych w Strumieniu</t>
  </si>
  <si>
    <t>Adaptacja pomieszczeń na lokale socjalne</t>
  </si>
  <si>
    <t>Kwota</t>
  </si>
  <si>
    <t>Nazwa zadania - cel                                                             Wydatki</t>
  </si>
  <si>
    <t>Budowa wielofunkcyjnej hali (sali) sportowej w Strumieniu</t>
  </si>
  <si>
    <t>Ogółem</t>
  </si>
  <si>
    <t>WYDATKI MAJĄTKOWE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</si>
  <si>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</si>
  <si>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</si>
  <si>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</si>
  <si>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</si>
  <si>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</si>
  <si>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</si>
  <si>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</si>
  <si>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</si>
  <si>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</si>
  <si>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</si>
  <si>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</si>
  <si>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</si>
  <si>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</si>
  <si>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</si>
  <si>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</si>
  <si>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</si>
  <si>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</si>
  <si>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</si>
  <si>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</si>
  <si>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</si>
  <si>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</si>
  <si>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</si>
  <si>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</si>
  <si>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</si>
  <si>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</si>
  <si>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</si>
  <si>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</si>
  <si>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</si>
  <si>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</si>
  <si>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</si>
  <si>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</si>
  <si>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</si>
  <si>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</si>
  <si>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</si>
  <si>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</si>
  <si>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</si>
  <si>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</si>
  <si>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</si>
  <si>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</si>
  <si>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</si>
  <si>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</si>
  <si>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</si>
  <si>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</si>
  <si>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</si>
  <si>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</si>
  <si>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</si>
  <si>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</si>
  <si>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</si>
  <si>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</si>
  <si>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</si>
  <si>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</si>
  <si>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</si>
  <si>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</si>
  <si>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</si>
  <si>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</si>
  <si>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</si>
  <si>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</si>
  <si>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</si>
  <si>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</si>
  <si>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</si>
  <si>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</si>
  <si>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</si>
  <si>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</si>
  <si>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</si>
  <si>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</si>
  <si>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</si>
  <si>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</si>
  <si>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</si>
  <si>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</si>
  <si>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</si>
  <si>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</si>
  <si>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</si>
  <si>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</si>
  <si>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</si>
  <si>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</si>
  <si>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</si>
  <si>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</si>
  <si>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</si>
  <si>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</si>
  <si>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</si>
  <si>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</si>
  <si>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</si>
  <si>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</si>
  <si>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</si>
  <si>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</si>
  <si>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</si>
  <si>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</si>
  <si>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</si>
  <si>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</si>
  <si>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</si>
  <si>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</si>
  <si>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</si>
  <si>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</si>
  <si>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</si>
  <si>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</si>
  <si>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</si>
  <si>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</si>
  <si>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</si>
  <si>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</si>
  <si>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</si>
  <si>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</si>
  <si>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</si>
  <si>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</si>
  <si>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</si>
  <si>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</si>
  <si>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</si>
  <si>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</si>
  <si>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</si>
  <si>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</si>
  <si>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</si>
  <si>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</si>
  <si>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</si>
  <si>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</si>
  <si>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</si>
  <si>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</si>
  <si>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</si>
  <si>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</si>
  <si>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</si>
  <si>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</si>
  <si>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</si>
  <si>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</si>
  <si>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</si>
  <si>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</si>
  <si>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</si>
  <si>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</si>
  <si>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</si>
  <si>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</si>
  <si>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</si>
  <si>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</si>
  <si>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</si>
  <si>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</si>
  <si>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</si>
  <si>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</si>
  <si>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</si>
  <si>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</si>
  <si>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</si>
  <si>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</si>
  <si>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</si>
  <si>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</si>
  <si>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</si>
  <si>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</si>
  <si>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</si>
  <si>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</si>
  <si>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</si>
  <si>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</si>
  <si>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</si>
  <si>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</si>
  <si>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</si>
  <si>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</si>
  <si>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</si>
  <si>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</si>
  <si>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</si>
  <si>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</si>
  <si>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</si>
  <si>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</si>
  <si>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</si>
  <si>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</si>
  <si>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</si>
  <si>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</si>
  <si>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</si>
  <si>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</si>
  <si>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</si>
  <si>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</si>
  <si>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</si>
  <si>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</si>
  <si>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</si>
  <si>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</si>
  <si>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</si>
  <si>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</si>
  <si>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</si>
  <si>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</si>
  <si>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</si>
  <si>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</si>
  <si>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</si>
  <si>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</si>
  <si>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</si>
  <si>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</si>
  <si>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</si>
  <si>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</si>
  <si>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</si>
  <si>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</si>
  <si>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</si>
  <si>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</si>
  <si>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</si>
  <si>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</si>
  <si>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</si>
  <si>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</si>
  <si>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</si>
  <si>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</si>
  <si>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</si>
  <si>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</si>
  <si>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</si>
  <si>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</si>
  <si>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</si>
  <si>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</si>
  <si>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</si>
  <si>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</si>
  <si>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</si>
  <si>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</si>
  <si>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</si>
  <si>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</si>
  <si>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</si>
  <si>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</si>
  <si>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</si>
  <si>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</si>
  <si>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</si>
  <si>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</si>
  <si>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</si>
  <si>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</si>
  <si>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</si>
  <si>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</si>
  <si>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</si>
  <si>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</si>
  <si>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</si>
  <si>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</si>
  <si>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</si>
  <si>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</si>
  <si>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</si>
  <si>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</si>
  <si>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</si>
  <si>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</si>
  <si>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</si>
  <si>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</si>
  <si>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</si>
  <si>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</si>
  <si>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</si>
  <si>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</si>
  <si>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</si>
  <si>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</si>
  <si>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</si>
  <si>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</si>
  <si>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</si>
  <si>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</si>
  <si>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</si>
  <si>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</si>
  <si>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</si>
  <si>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</si>
  <si>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</si>
  <si>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</si>
  <si>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</si>
  <si>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</si>
  <si>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</si>
  <si>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</si>
  <si>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</si>
  <si>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</si>
  <si>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</si>
  <si>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</si>
  <si>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</si>
  <si>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</si>
  <si>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</si>
  <si>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</si>
  <si>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</si>
  <si>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</si>
  <si>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</si>
  <si>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</si>
  <si>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</si>
  <si>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</si>
  <si>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</si>
  <si>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</si>
  <si>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</si>
  <si>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</si>
  <si>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</si>
  <si>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</si>
  <si>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</si>
  <si>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</si>
  <si>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Oświetlenie ulic - modernizacja oświetlenia w gminie</t>
  </si>
  <si>
    <t>Modernizacja pawilonu sportowego Strumień - dach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</si>
  <si>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</si>
  <si>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</si>
  <si>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</si>
  <si>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</si>
  <si>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</si>
  <si>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</si>
  <si>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</si>
  <si>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</si>
  <si>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</si>
  <si>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</si>
  <si>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</si>
  <si>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</si>
  <si>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</si>
  <si>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</si>
  <si>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</si>
  <si>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</si>
  <si>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</si>
  <si>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</si>
  <si>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</si>
  <si>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</si>
  <si>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</si>
  <si>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</si>
  <si>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</si>
  <si>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</si>
  <si>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</si>
  <si>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</si>
  <si>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</si>
  <si>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</si>
  <si>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</si>
  <si>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</si>
  <si>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</si>
  <si>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</si>
  <si>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>Budowa wodociągu ul.Pasieczna w Zabłociu</t>
  </si>
  <si>
    <t>Odwodnienie osiedla w Drogomyślu</t>
  </si>
  <si>
    <t>Zakup komputerów</t>
  </si>
  <si>
    <t>60016</t>
  </si>
  <si>
    <t xml:space="preserve">                                                                                                          RAZEM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</si>
  <si>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</si>
  <si>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</si>
  <si>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</si>
  <si>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</si>
  <si>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</si>
  <si>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</si>
  <si>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</si>
  <si>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</si>
  <si>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</si>
  <si>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</si>
  <si>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</si>
  <si>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</si>
  <si>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</si>
  <si>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</si>
  <si>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</si>
  <si>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</si>
  <si>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</si>
  <si>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</si>
  <si>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</si>
  <si>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</si>
  <si>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</si>
  <si>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</si>
  <si>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</si>
  <si>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Budowa cmentarza w Zabłociu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</si>
  <si>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</si>
  <si>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</si>
  <si>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</si>
  <si>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</si>
  <si>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</si>
  <si>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</si>
  <si>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</si>
  <si>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</si>
  <si>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</si>
  <si>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</si>
  <si>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</si>
  <si>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</si>
  <si>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</si>
  <si>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</si>
  <si>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</si>
  <si>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</si>
  <si>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</si>
  <si>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</si>
  <si>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</si>
  <si>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</si>
  <si>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</si>
  <si>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</si>
  <si>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</si>
  <si>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</si>
  <si>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</si>
  <si>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Współfinansowanie zakupu ambulansu sanitarnego dla cieszyńskiego Pogotowia Ratunkowego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</si>
  <si>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</si>
  <si>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</si>
  <si>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</si>
  <si>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</si>
  <si>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</si>
  <si>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</si>
  <si>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</si>
  <si>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</si>
  <si>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</si>
  <si>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W BUDŻECIE GMINY NA ROK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</si>
  <si>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</si>
  <si>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</si>
  <si>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</si>
  <si>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</si>
  <si>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</si>
  <si>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</si>
  <si>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</si>
  <si>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</si>
  <si>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</si>
  <si>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</si>
  <si>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</si>
  <si>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</si>
  <si>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Załącznik Nr 1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</si>
  <si>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</si>
  <si>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</si>
  <si>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</si>
  <si>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</si>
  <si>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</si>
  <si>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</si>
  <si>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</si>
  <si>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Rady Miejskiej w Strumieniu</t>
  </si>
  <si>
    <t>do Uchwały Nr V/ 19/ 2007</t>
  </si>
  <si>
    <t>z dnia 30 stycznia 2007 r.</t>
  </si>
  <si>
    <t>Załącznik Nr 7</t>
  </si>
  <si>
    <t>Budowa placu zabaw w Drogomyślu</t>
  </si>
  <si>
    <t>01095</t>
  </si>
  <si>
    <t>Opracowanie projektu dokumentacji połączenia ul. Kościelnej z ul. Młyńską</t>
  </si>
  <si>
    <t>Opracowanie projektu dokumentacji ul. Jasnej i Słonecznej w Bąkowie</t>
  </si>
  <si>
    <t>Odwodnienie osiedla mieszkaniowego w Pruchnej Centrum</t>
  </si>
  <si>
    <t>Rekultywacja drogi rolniczej - ul. Graniczna w Strumieniu</t>
  </si>
  <si>
    <t>Budowa chodnika przy ul. Głównej w Bąkowie</t>
  </si>
  <si>
    <t>Budowa chodnika przy ul. Głównej w Drogomyślu</t>
  </si>
  <si>
    <t>z dnia 27 czerwca 2007 r.</t>
  </si>
  <si>
    <t>Rewitalizacja zabytkowej starówki strumieńskiej</t>
  </si>
  <si>
    <t>Załącznik Nr 8</t>
  </si>
  <si>
    <t>do Uchwały Nr V/19/2007</t>
  </si>
  <si>
    <t xml:space="preserve">Rady Miejskiej </t>
  </si>
  <si>
    <t>ZESTAWIENIE DOCHODÓW I PRZYCHODÓW                                                               ORAZ  WYDATKÓW I ROZCHODÓW BUDŻETU</t>
  </si>
  <si>
    <t>TREŚĆ</t>
  </si>
  <si>
    <t>Kwota w złotych</t>
  </si>
  <si>
    <t>PRZYCHODY BUDŻETU</t>
  </si>
  <si>
    <t>x</t>
  </si>
  <si>
    <t>ZE SPRZEDAŻY PAPIERÓW WARTOŚCIOWYCH WYEMITOWANYCH PRZEZ GMINĘ</t>
  </si>
  <si>
    <t>Z KREDYTÓW ZACIĄGNIĘTYCH W BANKACH KRAJOWYCH</t>
  </si>
  <si>
    <t>Z POŻYCZEK</t>
  </si>
  <si>
    <t>Z PRYWATYZACJI MAJĄTKU GMINY</t>
  </si>
  <si>
    <t>RAZEM PRZYCHODY (1+2+3+4+5)</t>
  </si>
  <si>
    <t>DOCHODY BUDŻETU</t>
  </si>
  <si>
    <t>RAZEM PRZYCHODY I DOCHODY BUDŻETU (6+7)</t>
  </si>
  <si>
    <t>ROZCHODY BUDŻETU</t>
  </si>
  <si>
    <t>SPŁATA KREDYTÓW</t>
  </si>
  <si>
    <t>SPŁATA POŻYCZEK</t>
  </si>
  <si>
    <t>UDZIELENIE POŻYCZKI</t>
  </si>
  <si>
    <t>WYKUP PAPIERÓW WARTOŚCIOWYCH</t>
  </si>
  <si>
    <t>RAZEM ROZCHODY (9+10+11+12)</t>
  </si>
  <si>
    <t>WYDATKI BUDŻETU</t>
  </si>
  <si>
    <t>RAZEM ROZCHODY I WYDATKI BUDŻETU (13+14)</t>
  </si>
  <si>
    <t>Załączniuk Nr 2</t>
  </si>
  <si>
    <t xml:space="preserve">Z WOLNYCH ŚRODKÓW </t>
  </si>
  <si>
    <t>Modernizacja  ul. Jarząbkowickiej w Bąkowie</t>
  </si>
  <si>
    <t>Montaż klimatyzacji w Sali wielofunkcyjnej Urzędu</t>
  </si>
  <si>
    <t>Miejskiego</t>
  </si>
  <si>
    <t>do Uchwały Nr X/65/2007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</si>
</sst>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3" fontId="1" fillId="0" borderId="6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wrapText="1"/>
    </xf>
    <xf numFmtId="0" fontId="0" fillId="0" borderId="31" xfId="0" applyBorder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49" fontId="1" fillId="0" borderId="6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6" xfId="0" applyFont="1" applyFill="1" applyBorder="1" applyAlignment="1">
      <alignment wrapText="1"/>
    </xf>
    <xf numFmtId="3" fontId="1" fillId="0" borderId="9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9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36" xfId="0" applyNumberFormat="1" applyBorder="1" applyAlignment="1">
      <alignment/>
    </xf>
    <xf numFmtId="0" fontId="0" fillId="0" borderId="12" xfId="0" applyFill="1" applyBorder="1" applyAlignment="1">
      <alignment wrapText="1"/>
    </xf>
    <xf numFmtId="49" fontId="0" fillId="0" borderId="46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46" xfId="0" applyFill="1" applyBorder="1" applyAlignment="1">
      <alignment wrapText="1"/>
    </xf>
    <xf numFmtId="49" fontId="0" fillId="0" borderId="47" xfId="0" applyNumberFormat="1" applyBorder="1" applyAlignment="1">
      <alignment/>
    </xf>
    <xf numFmtId="0" fontId="0" fillId="0" borderId="48" xfId="0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wrapText="1"/>
    </xf>
    <xf numFmtId="3" fontId="0" fillId="0" borderId="36" xfId="0" applyNumberFormat="1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2" xfId="0" applyNumberFormat="1" applyBorder="1" applyAlignment="1">
      <alignment wrapText="1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4" xfId="0" applyNumberFormat="1" applyBorder="1" applyAlignment="1">
      <alignment wrapText="1"/>
    </xf>
    <xf numFmtId="3" fontId="1" fillId="0" borderId="43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6" xfId="0" applyNumberFormat="1" applyFont="1" applyBorder="1" applyAlignment="1">
      <alignment wrapText="1"/>
    </xf>
    <xf numFmtId="3" fontId="1" fillId="0" borderId="57" xfId="0" applyNumberFormat="1" applyFont="1" applyBorder="1" applyAlignment="1">
      <alignment/>
    </xf>
    <xf numFmtId="3" fontId="0" fillId="0" borderId="58" xfId="0" applyNumberFormat="1" applyBorder="1" applyAlignment="1">
      <alignment wrapText="1"/>
    </xf>
    <xf numFmtId="3" fontId="0" fillId="0" borderId="59" xfId="0" applyNumberFormat="1" applyBorder="1" applyAlignment="1">
      <alignment wrapText="1"/>
    </xf>
    <xf numFmtId="3" fontId="1" fillId="0" borderId="25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60" xfId="0" applyFont="1" applyBorder="1" applyAlignment="1">
      <alignment/>
    </xf>
    <xf numFmtId="0" fontId="0" fillId="0" borderId="61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6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6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" fontId="4" fillId="0" borderId="2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4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6" fillId="0" borderId="66" xfId="0" applyFont="1" applyBorder="1" applyAlignment="1">
      <alignment vertical="center" wrapText="1"/>
    </xf>
    <xf numFmtId="3" fontId="6" fillId="0" borderId="43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45" xfId="0" applyFill="1" applyBorder="1" applyAlignment="1">
      <alignment wrapText="1"/>
    </xf>
    <xf numFmtId="49" fontId="0" fillId="0" borderId="3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7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29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wrapText="1"/>
    </xf>
    <xf numFmtId="3" fontId="0" fillId="0" borderId="20" xfId="0" applyNumberFormat="1" applyBorder="1" applyAlignment="1">
      <alignment wrapText="1"/>
    </xf>
    <xf numFmtId="3" fontId="1" fillId="0" borderId="60" xfId="0" applyNumberFormat="1" applyFont="1" applyBorder="1" applyAlignment="1">
      <alignment/>
    </xf>
    <xf numFmtId="3" fontId="1" fillId="0" borderId="60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34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 vertical="center"/>
    </xf>
    <xf numFmtId="44" fontId="0" fillId="0" borderId="0" xfId="20" applyAlignment="1">
      <alignment/>
    </xf>
    <xf numFmtId="0" fontId="0" fillId="0" borderId="0" xfId="0" applyBorder="1" applyAlignment="1">
      <alignment/>
    </xf>
    <xf numFmtId="4" fontId="1" fillId="0" borderId="54" xfId="0" applyNumberFormat="1" applyFont="1" applyBorder="1" applyAlignment="1">
      <alignment/>
    </xf>
    <xf numFmtId="0" fontId="1" fillId="0" borderId="43" xfId="0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68" xfId="0" applyFont="1" applyBorder="1" applyAlignment="1">
      <alignment/>
    </xf>
    <xf numFmtId="0" fontId="0" fillId="0" borderId="52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49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11" xfId="0" applyFill="1" applyBorder="1" applyAlignment="1">
      <alignment wrapText="1"/>
    </xf>
    <xf numFmtId="0" fontId="1" fillId="0" borderId="0" xfId="0" applyFont="1" applyAlignment="1">
      <alignment horizontal="center"/>
    </xf>
    <xf numFmtId="3" fontId="0" fillId="0" borderId="3" xfId="0" applyNumberForma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4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wrapText="1"/>
    </xf>
    <xf numFmtId="49" fontId="0" fillId="0" borderId="59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3" fontId="0" fillId="0" borderId="53" xfId="0" applyNumberFormat="1" applyBorder="1" applyAlignment="1">
      <alignment horizontal="right" vertical="center" wrapText="1"/>
    </xf>
    <xf numFmtId="0" fontId="0" fillId="0" borderId="34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3" fontId="0" fillId="0" borderId="70" xfId="0" applyNumberForma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3" fontId="0" fillId="0" borderId="53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70" xfId="0" applyNumberFormat="1" applyBorder="1" applyAlignment="1">
      <alignment vertical="center" wrapText="1"/>
    </xf>
    <xf numFmtId="3" fontId="1" fillId="0" borderId="25" xfId="0" applyNumberFormat="1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69" xfId="0" applyNumberFormat="1" applyFont="1" applyBorder="1" applyAlignment="1">
      <alignment horizontal="center" vertical="center" wrapText="1"/>
    </xf>
    <xf numFmtId="3" fontId="0" fillId="0" borderId="54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1" fillId="0" borderId="70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53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49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4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81" t="s">
        <v>513</v>
      </c>
      <c r="B1" s="381"/>
      <c r="C1" s="381"/>
      <c r="D1" s="381"/>
      <c r="E1" s="381"/>
      <c r="F1" s="256"/>
      <c r="G1" s="256"/>
      <c r="H1" s="256"/>
    </row>
    <row r="2" spans="1:8" ht="12" customHeight="1">
      <c r="A2" s="294"/>
      <c r="B2" s="294"/>
      <c r="C2" s="294"/>
      <c r="D2" s="294"/>
      <c r="E2" s="294"/>
      <c r="F2" s="256"/>
      <c r="G2" s="256"/>
      <c r="H2" s="256"/>
    </row>
    <row r="3" spans="1:8" ht="12" customHeight="1">
      <c r="A3" s="381" t="s">
        <v>487</v>
      </c>
      <c r="B3" s="381"/>
      <c r="C3" s="381"/>
      <c r="D3" s="381"/>
      <c r="E3" s="381"/>
      <c r="F3" s="256"/>
      <c r="G3" s="256"/>
      <c r="H3" s="256"/>
    </row>
    <row r="4" spans="1:8" ht="12" customHeight="1">
      <c r="A4" s="381" t="s">
        <v>483</v>
      </c>
      <c r="B4" s="381"/>
      <c r="C4" s="381"/>
      <c r="D4" s="381"/>
      <c r="E4" s="381"/>
      <c r="F4" s="256"/>
      <c r="G4" s="256"/>
      <c r="H4" s="256"/>
    </row>
    <row r="5" spans="1:8" ht="12" customHeight="1">
      <c r="A5" s="381" t="s">
        <v>484</v>
      </c>
      <c r="B5" s="381"/>
      <c r="C5" s="381"/>
      <c r="D5" s="381"/>
      <c r="E5" s="381"/>
      <c r="F5" s="256"/>
      <c r="G5" s="256"/>
      <c r="H5" s="256"/>
    </row>
    <row r="6" spans="1:8" ht="12" customHeight="1">
      <c r="A6" s="294" t="s">
        <v>510</v>
      </c>
      <c r="B6" s="294"/>
      <c r="C6" s="294"/>
      <c r="D6" s="294"/>
      <c r="E6" s="294"/>
      <c r="F6" s="256"/>
      <c r="G6" s="256"/>
      <c r="H6" s="256"/>
    </row>
    <row r="7" spans="1:8" ht="15" customHeight="1" thickBot="1">
      <c r="A7" s="382"/>
      <c r="B7" s="382"/>
      <c r="C7" s="382"/>
      <c r="D7" s="382"/>
      <c r="E7" s="382"/>
      <c r="F7" s="382"/>
      <c r="G7" s="382"/>
      <c r="H7" s="382"/>
    </row>
    <row r="8" spans="1:8" ht="15" customHeight="1">
      <c r="A8" s="383" t="s">
        <v>532</v>
      </c>
      <c r="B8" s="386" t="s">
        <v>464</v>
      </c>
      <c r="C8" s="387"/>
      <c r="D8" s="387"/>
      <c r="E8" s="388"/>
      <c r="F8" s="258"/>
      <c r="G8" s="258"/>
      <c r="H8" s="258"/>
    </row>
    <row r="9" spans="1:8" ht="15" customHeight="1">
      <c r="A9" s="384"/>
      <c r="B9" s="285" t="s">
        <v>523</v>
      </c>
      <c r="C9" s="389" t="s">
        <v>465</v>
      </c>
      <c r="D9" s="389"/>
      <c r="E9" s="390"/>
      <c r="F9" s="257"/>
      <c r="G9" s="257"/>
      <c r="H9" s="258"/>
    </row>
    <row r="10" spans="1:8" ht="15" customHeight="1" thickBot="1">
      <c r="A10" s="385"/>
      <c r="B10" s="272" t="s">
        <v>157</v>
      </c>
      <c r="C10" s="270">
        <v>2005</v>
      </c>
      <c r="D10" s="270">
        <v>2006</v>
      </c>
      <c r="E10" s="271">
        <v>2007</v>
      </c>
      <c r="F10" s="257"/>
      <c r="G10" s="257"/>
      <c r="H10" s="258"/>
    </row>
    <row r="11" spans="1:8" ht="12.75">
      <c r="A11" s="277">
        <v>1</v>
      </c>
      <c r="B11" s="273">
        <v>2</v>
      </c>
      <c r="C11" s="268">
        <v>3</v>
      </c>
      <c r="D11" s="268">
        <v>4</v>
      </c>
      <c r="E11" s="269">
        <v>5</v>
      </c>
      <c r="F11" s="257"/>
      <c r="G11" s="257"/>
      <c r="H11" s="258"/>
    </row>
    <row r="12" spans="1:8" ht="12.75">
      <c r="A12" s="278" t="s">
        <v>466</v>
      </c>
      <c r="B12" s="274">
        <f>SUM(C12:E12)</f>
        <v>0</v>
      </c>
      <c r="C12" s="261"/>
      <c r="D12" s="261"/>
      <c r="E12" s="262"/>
      <c r="F12" s="258"/>
      <c r="G12" s="258"/>
      <c r="H12" s="258"/>
    </row>
    <row r="13" spans="1:8" ht="12.75">
      <c r="A13" s="279" t="s">
        <v>467</v>
      </c>
      <c r="B13" s="274"/>
      <c r="C13" s="261"/>
      <c r="D13" s="261"/>
      <c r="E13" s="262"/>
      <c r="F13" s="258"/>
      <c r="G13" s="258"/>
      <c r="H13" s="258"/>
    </row>
    <row r="14" spans="1:5" s="233" customFormat="1" ht="12.75">
      <c r="A14" s="280" t="s">
        <v>479</v>
      </c>
      <c r="B14" s="274"/>
      <c r="C14" s="261"/>
      <c r="D14" s="261"/>
      <c r="E14" s="262"/>
    </row>
    <row r="15" spans="1:5" s="248" customFormat="1" ht="12.75">
      <c r="A15" s="281" t="s">
        <v>480</v>
      </c>
      <c r="B15" s="274">
        <f>SUM(B16:B24)</f>
        <v>0</v>
      </c>
      <c r="C15" s="274">
        <f>SUM(C16:C24)</f>
        <v>0</v>
      </c>
      <c r="D15" s="274">
        <f>SUM(D16:D24)</f>
        <v>0</v>
      </c>
      <c r="E15" s="296">
        <f>SUM(E16:E24)</f>
        <v>0</v>
      </c>
    </row>
    <row r="16" spans="1:8" ht="12.75">
      <c r="A16" s="278" t="s">
        <v>468</v>
      </c>
      <c r="B16" s="274"/>
      <c r="C16" s="261"/>
      <c r="D16" s="261"/>
      <c r="E16" s="262"/>
      <c r="F16" s="258"/>
      <c r="G16" s="258"/>
      <c r="H16" s="258"/>
    </row>
    <row r="17" spans="1:8" ht="12.75">
      <c r="A17" s="279" t="s">
        <v>469</v>
      </c>
      <c r="B17" s="274"/>
      <c r="C17" s="261"/>
      <c r="D17" s="261"/>
      <c r="E17" s="262"/>
      <c r="F17" s="257"/>
      <c r="G17" s="257"/>
      <c r="H17" s="258"/>
    </row>
    <row r="18" spans="1:8" ht="12.75">
      <c r="A18" s="279" t="s">
        <v>470</v>
      </c>
      <c r="B18" s="274"/>
      <c r="C18" s="261"/>
      <c r="D18" s="261"/>
      <c r="E18" s="262"/>
      <c r="F18" s="257"/>
      <c r="G18" s="257"/>
      <c r="H18" s="258"/>
    </row>
    <row r="19" spans="1:8" ht="12.75">
      <c r="A19" s="281" t="s">
        <v>477</v>
      </c>
      <c r="B19" s="274"/>
      <c r="C19" s="261"/>
      <c r="D19" s="261"/>
      <c r="E19" s="262"/>
      <c r="F19" s="257"/>
      <c r="G19" s="257"/>
      <c r="H19" s="258"/>
    </row>
    <row r="20" spans="1:8" ht="12.75">
      <c r="A20" s="279" t="s">
        <v>471</v>
      </c>
      <c r="B20" s="274"/>
      <c r="C20" s="260"/>
      <c r="D20" s="260"/>
      <c r="E20" s="264"/>
      <c r="F20" s="257"/>
      <c r="G20" s="257"/>
      <c r="H20" s="258"/>
    </row>
    <row r="21" spans="1:5" s="248" customFormat="1" ht="12.75">
      <c r="A21" s="281" t="s">
        <v>472</v>
      </c>
      <c r="B21" s="274"/>
      <c r="C21" s="260"/>
      <c r="D21" s="260"/>
      <c r="E21" s="264"/>
    </row>
    <row r="22" spans="1:8" ht="12.75">
      <c r="A22" s="279" t="s">
        <v>473</v>
      </c>
      <c r="B22" s="274"/>
      <c r="C22" s="260"/>
      <c r="D22" s="260"/>
      <c r="E22" s="264"/>
      <c r="F22" s="257"/>
      <c r="G22" s="257"/>
      <c r="H22" s="258"/>
    </row>
    <row r="23" spans="1:8" ht="12.75">
      <c r="A23" s="279" t="s">
        <v>474</v>
      </c>
      <c r="B23" s="274"/>
      <c r="C23" s="261"/>
      <c r="D23" s="261"/>
      <c r="E23" s="262"/>
      <c r="F23" s="258"/>
      <c r="G23" s="258"/>
      <c r="H23" s="258"/>
    </row>
    <row r="24" spans="1:8" ht="12.75">
      <c r="A24" s="282" t="s">
        <v>475</v>
      </c>
      <c r="B24" s="274"/>
      <c r="C24" s="261"/>
      <c r="D24" s="261"/>
      <c r="E24" s="262"/>
      <c r="F24" s="258"/>
      <c r="G24" s="258"/>
      <c r="H24" s="258"/>
    </row>
    <row r="25" spans="1:8" ht="12.75">
      <c r="A25" s="283" t="s">
        <v>481</v>
      </c>
      <c r="B25" s="274"/>
      <c r="C25" s="261"/>
      <c r="D25" s="261"/>
      <c r="E25" s="262"/>
      <c r="F25" s="258"/>
      <c r="G25" s="258"/>
      <c r="H25" s="258"/>
    </row>
    <row r="26" spans="1:8" ht="12.75">
      <c r="A26" s="280" t="s">
        <v>478</v>
      </c>
      <c r="B26" s="275"/>
      <c r="C26" s="259"/>
      <c r="D26" s="259"/>
      <c r="E26" s="265"/>
      <c r="F26" s="258"/>
      <c r="G26" s="258"/>
      <c r="H26" s="258"/>
    </row>
    <row r="27" spans="1:8" ht="13.5" thickBot="1">
      <c r="A27" s="284" t="s">
        <v>476</v>
      </c>
      <c r="B27" s="276"/>
      <c r="C27" s="266"/>
      <c r="D27" s="266"/>
      <c r="E27" s="267"/>
      <c r="F27" s="258"/>
      <c r="G27" s="258"/>
      <c r="H27" s="258"/>
    </row>
    <row r="28" spans="1:8" ht="12.75">
      <c r="A28" s="287"/>
      <c r="B28" s="287"/>
      <c r="C28" s="287"/>
      <c r="D28" s="287"/>
      <c r="E28" s="287"/>
      <c r="F28" s="258"/>
      <c r="G28" s="258"/>
      <c r="H28" s="258"/>
    </row>
    <row r="29" spans="1:5" ht="25.5" customHeight="1">
      <c r="A29" s="391" t="s">
        <v>514</v>
      </c>
      <c r="B29" s="391"/>
      <c r="C29" s="391"/>
      <c r="D29" s="391"/>
      <c r="E29" s="391"/>
    </row>
    <row r="30" ht="13.5" thickBot="1">
      <c r="A30" s="286"/>
    </row>
    <row r="31" spans="1:5" s="2" customFormat="1" ht="18" customHeight="1" thickBot="1">
      <c r="A31" s="392" t="s">
        <v>524</v>
      </c>
      <c r="B31" s="393"/>
      <c r="C31" s="393"/>
      <c r="D31" s="393"/>
      <c r="E31" s="394"/>
    </row>
    <row r="32" spans="1:5" ht="12.75">
      <c r="A32" s="292" t="s">
        <v>525</v>
      </c>
      <c r="B32" s="293"/>
      <c r="C32" s="395" t="s">
        <v>530</v>
      </c>
      <c r="D32" s="395"/>
      <c r="E32" s="400"/>
    </row>
    <row r="33" spans="1:5" ht="12.75">
      <c r="A33" s="74" t="s">
        <v>526</v>
      </c>
      <c r="B33" s="261"/>
      <c r="C33" s="396"/>
      <c r="D33" s="396"/>
      <c r="E33" s="401"/>
    </row>
    <row r="34" spans="1:5" ht="12.75">
      <c r="A34" s="263" t="s">
        <v>527</v>
      </c>
      <c r="B34" s="403"/>
      <c r="C34" s="404"/>
      <c r="D34" s="404"/>
      <c r="E34" s="405"/>
    </row>
    <row r="35" spans="1:5" ht="12.75">
      <c r="A35" s="74" t="s">
        <v>528</v>
      </c>
      <c r="B35" s="261"/>
      <c r="C35" s="397" t="s">
        <v>531</v>
      </c>
      <c r="D35" s="397"/>
      <c r="E35" s="401"/>
    </row>
    <row r="36" spans="1:5" ht="13.5" thickBot="1">
      <c r="A36" s="75" t="s">
        <v>529</v>
      </c>
      <c r="B36" s="288"/>
      <c r="C36" s="398"/>
      <c r="D36" s="398"/>
      <c r="E36" s="402"/>
    </row>
    <row r="37" spans="1:5" s="52" customFormat="1" ht="18" customHeight="1" thickBot="1">
      <c r="A37" s="289" t="s">
        <v>149</v>
      </c>
      <c r="B37" s="290">
        <f>SUM(B33:B36)</f>
        <v>0</v>
      </c>
      <c r="C37" s="399" t="s">
        <v>149</v>
      </c>
      <c r="D37" s="399"/>
      <c r="E37" s="291">
        <f>SUM(E32:E36)</f>
        <v>0</v>
      </c>
    </row>
    <row r="38" ht="12.75">
      <c r="E38" s="248"/>
    </row>
  </sheetData>
  <mergeCells count="16">
    <mergeCell ref="C37:D37"/>
    <mergeCell ref="E32:E33"/>
    <mergeCell ref="E35:E36"/>
    <mergeCell ref="B34:E34"/>
    <mergeCell ref="A29:E29"/>
    <mergeCell ref="A31:E31"/>
    <mergeCell ref="C32:D33"/>
    <mergeCell ref="C35:D36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23" t="s">
        <v>215</v>
      </c>
      <c r="L1" s="423"/>
      <c r="M1" s="423"/>
    </row>
    <row r="2" spans="11:13" ht="12.75">
      <c r="K2" s="423" t="s">
        <v>410</v>
      </c>
      <c r="L2" s="423"/>
      <c r="M2" s="423"/>
    </row>
    <row r="3" spans="11:12" ht="12.75">
      <c r="K3" s="11" t="s">
        <v>411</v>
      </c>
      <c r="L3" s="11"/>
    </row>
    <row r="4" spans="11:13" ht="12.75">
      <c r="K4" s="424" t="s">
        <v>537</v>
      </c>
      <c r="L4" s="424"/>
      <c r="M4" s="424"/>
    </row>
    <row r="5" spans="11:13" ht="12.75">
      <c r="K5" s="424" t="s">
        <v>515</v>
      </c>
      <c r="L5" s="424"/>
      <c r="M5" s="424"/>
    </row>
    <row r="8" spans="1:12" ht="15.75">
      <c r="A8" s="418" t="s">
        <v>216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</row>
    <row r="10" ht="13.5" thickBot="1"/>
    <row r="11" spans="1:14" ht="12.75">
      <c r="A11" s="419" t="s">
        <v>202</v>
      </c>
      <c r="B11" s="410" t="s">
        <v>40</v>
      </c>
      <c r="C11" s="410"/>
      <c r="D11" s="427" t="s">
        <v>373</v>
      </c>
      <c r="E11" s="425" t="s">
        <v>150</v>
      </c>
      <c r="F11" s="426"/>
      <c r="G11" s="375"/>
      <c r="H11" s="377" t="s">
        <v>149</v>
      </c>
      <c r="I11" s="375" t="s">
        <v>35</v>
      </c>
      <c r="J11" s="376"/>
      <c r="K11" s="376"/>
      <c r="L11" s="376"/>
      <c r="M11" s="380" t="s">
        <v>374</v>
      </c>
      <c r="N11" s="406" t="s">
        <v>149</v>
      </c>
    </row>
    <row r="12" spans="1:14" ht="12.75">
      <c r="A12" s="420"/>
      <c r="B12" s="411"/>
      <c r="C12" s="411"/>
      <c r="D12" s="428"/>
      <c r="E12" s="430" t="s">
        <v>540</v>
      </c>
      <c r="F12" s="431"/>
      <c r="G12" s="432"/>
      <c r="H12" s="378"/>
      <c r="I12" s="409" t="s">
        <v>540</v>
      </c>
      <c r="J12" s="373"/>
      <c r="K12" s="373"/>
      <c r="L12" s="373"/>
      <c r="M12" s="373"/>
      <c r="N12" s="407"/>
    </row>
    <row r="13" spans="1:14" ht="60" customHeight="1">
      <c r="A13" s="420"/>
      <c r="B13" s="412" t="s">
        <v>534</v>
      </c>
      <c r="C13" s="414" t="s">
        <v>151</v>
      </c>
      <c r="D13" s="428"/>
      <c r="E13" s="416" t="s">
        <v>203</v>
      </c>
      <c r="F13" s="416" t="s">
        <v>204</v>
      </c>
      <c r="G13" s="422"/>
      <c r="H13" s="378"/>
      <c r="I13" s="371" t="s">
        <v>375</v>
      </c>
      <c r="J13" s="369" t="s">
        <v>377</v>
      </c>
      <c r="K13" s="369" t="s">
        <v>205</v>
      </c>
      <c r="L13" s="369" t="s">
        <v>376</v>
      </c>
      <c r="M13" s="373"/>
      <c r="N13" s="407"/>
    </row>
    <row r="14" spans="1:14" ht="36.75" thickBot="1">
      <c r="A14" s="421"/>
      <c r="B14" s="413"/>
      <c r="C14" s="415"/>
      <c r="D14" s="429"/>
      <c r="E14" s="417"/>
      <c r="F14" s="131" t="s">
        <v>213</v>
      </c>
      <c r="G14" s="132" t="s">
        <v>214</v>
      </c>
      <c r="H14" s="370"/>
      <c r="I14" s="372"/>
      <c r="J14" s="408"/>
      <c r="K14" s="408"/>
      <c r="L14" s="408"/>
      <c r="M14" s="374"/>
      <c r="N14" s="379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206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207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208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209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210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211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212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217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218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219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220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221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54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mergeCells count="23">
    <mergeCell ref="A8:L8"/>
    <mergeCell ref="A11:A14"/>
    <mergeCell ref="F13:G13"/>
    <mergeCell ref="K1:M1"/>
    <mergeCell ref="K2:M2"/>
    <mergeCell ref="K4:M4"/>
    <mergeCell ref="K5:M5"/>
    <mergeCell ref="E11:G11"/>
    <mergeCell ref="D11:D14"/>
    <mergeCell ref="E12:G12"/>
    <mergeCell ref="B11:C12"/>
    <mergeCell ref="B13:B14"/>
    <mergeCell ref="C13:C14"/>
    <mergeCell ref="E13:E14"/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424" t="s">
        <v>193</v>
      </c>
      <c r="K1" s="424"/>
      <c r="L1" s="424"/>
    </row>
    <row r="2" spans="10:12" ht="12.75">
      <c r="J2" s="424" t="s">
        <v>536</v>
      </c>
      <c r="K2" s="424"/>
      <c r="L2" s="424"/>
    </row>
    <row r="3" spans="10:12" ht="12.75">
      <c r="J3" s="424" t="s">
        <v>537</v>
      </c>
      <c r="K3" s="424"/>
      <c r="L3" s="424"/>
    </row>
    <row r="4" spans="10:12" ht="12.75">
      <c r="J4" s="424" t="s">
        <v>397</v>
      </c>
      <c r="K4" s="424"/>
      <c r="L4" s="424"/>
    </row>
    <row r="6" spans="1:12" ht="15.75">
      <c r="A6" s="456" t="s">
        <v>194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</row>
    <row r="7" spans="1:12" ht="15.75">
      <c r="A7" s="456" t="s">
        <v>195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</row>
    <row r="8" ht="13.5" thickBot="1"/>
    <row r="9" spans="1:12" ht="25.5" customHeight="1">
      <c r="A9" s="442" t="s">
        <v>163</v>
      </c>
      <c r="B9" s="443"/>
      <c r="C9" s="443"/>
      <c r="D9" s="444"/>
      <c r="E9" s="451" t="s">
        <v>156</v>
      </c>
      <c r="F9" s="443"/>
      <c r="G9" s="443"/>
      <c r="H9" s="443"/>
      <c r="I9" s="443"/>
      <c r="J9" s="443"/>
      <c r="K9" s="443"/>
      <c r="L9" s="444"/>
    </row>
    <row r="10" spans="1:12" ht="12.75">
      <c r="A10" s="445"/>
      <c r="B10" s="446"/>
      <c r="C10" s="446"/>
      <c r="D10" s="447"/>
      <c r="E10" s="454" t="s">
        <v>160</v>
      </c>
      <c r="F10" s="446"/>
      <c r="G10" s="446" t="s">
        <v>162</v>
      </c>
      <c r="H10" s="446"/>
      <c r="I10" s="446"/>
      <c r="J10" s="446"/>
      <c r="K10" s="446"/>
      <c r="L10" s="447"/>
    </row>
    <row r="11" spans="1:12" ht="13.5" thickBot="1">
      <c r="A11" s="448"/>
      <c r="B11" s="449"/>
      <c r="C11" s="449"/>
      <c r="D11" s="450"/>
      <c r="E11" s="42" t="s">
        <v>157</v>
      </c>
      <c r="F11" s="43" t="s">
        <v>161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33">
        <v>1</v>
      </c>
      <c r="B12" s="434"/>
      <c r="C12" s="434"/>
      <c r="D12" s="435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164</v>
      </c>
      <c r="B13" s="69"/>
      <c r="C13" s="69"/>
      <c r="D13" s="70" t="s">
        <v>166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165</v>
      </c>
      <c r="B14" s="4"/>
      <c r="C14" s="4"/>
      <c r="D14" s="55" t="s">
        <v>167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168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169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170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171</v>
      </c>
      <c r="D18" s="55" t="s">
        <v>181</v>
      </c>
      <c r="E18" s="63"/>
      <c r="F18" s="44"/>
      <c r="G18" s="44" t="s">
        <v>159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172</v>
      </c>
      <c r="D19" s="55" t="s">
        <v>182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173</v>
      </c>
      <c r="D20" s="55" t="s">
        <v>183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174</v>
      </c>
      <c r="D21" s="55" t="s">
        <v>184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175</v>
      </c>
      <c r="D22" s="55" t="s">
        <v>185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176</v>
      </c>
      <c r="D23" s="55" t="s">
        <v>186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177</v>
      </c>
      <c r="D24" s="55" t="s">
        <v>187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178</v>
      </c>
      <c r="D25" s="55" t="s">
        <v>188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179</v>
      </c>
      <c r="D26" s="55" t="s">
        <v>189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180</v>
      </c>
      <c r="D27" s="56" t="s">
        <v>190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191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192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42" t="s">
        <v>163</v>
      </c>
      <c r="B30" s="443"/>
      <c r="C30" s="443"/>
      <c r="D30" s="444"/>
      <c r="E30" s="436" t="s">
        <v>197</v>
      </c>
      <c r="F30" s="437"/>
      <c r="G30" s="437"/>
      <c r="H30" s="451"/>
      <c r="I30" s="452" t="s">
        <v>196</v>
      </c>
      <c r="J30" s="437"/>
      <c r="K30" s="437"/>
      <c r="L30" s="438"/>
    </row>
    <row r="31" spans="1:12" ht="12.75" customHeight="1">
      <c r="A31" s="445"/>
      <c r="B31" s="446"/>
      <c r="C31" s="446"/>
      <c r="D31" s="447"/>
      <c r="E31" s="454" t="s">
        <v>160</v>
      </c>
      <c r="F31" s="446"/>
      <c r="G31" s="453" t="s">
        <v>162</v>
      </c>
      <c r="H31" s="454"/>
      <c r="I31" s="453" t="s">
        <v>160</v>
      </c>
      <c r="J31" s="454"/>
      <c r="K31" s="453" t="s">
        <v>162</v>
      </c>
      <c r="L31" s="455"/>
    </row>
    <row r="32" spans="1:12" ht="13.5" thickBot="1">
      <c r="A32" s="448"/>
      <c r="B32" s="449"/>
      <c r="C32" s="449"/>
      <c r="D32" s="450"/>
      <c r="E32" s="42" t="s">
        <v>157</v>
      </c>
      <c r="F32" s="43" t="s">
        <v>161</v>
      </c>
      <c r="G32" s="43">
        <v>2003</v>
      </c>
      <c r="H32" s="43">
        <v>2004</v>
      </c>
      <c r="I32" s="43" t="s">
        <v>157</v>
      </c>
      <c r="J32" s="43" t="s">
        <v>161</v>
      </c>
      <c r="K32" s="43">
        <v>2003</v>
      </c>
      <c r="L32" s="47">
        <v>2004</v>
      </c>
    </row>
    <row r="33" spans="1:12" ht="13.5" thickBot="1">
      <c r="A33" s="433">
        <v>1</v>
      </c>
      <c r="B33" s="434"/>
      <c r="C33" s="434"/>
      <c r="D33" s="435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164</v>
      </c>
      <c r="B34" s="69"/>
      <c r="C34" s="69"/>
      <c r="D34" s="70" t="s">
        <v>166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165</v>
      </c>
      <c r="B35" s="4"/>
      <c r="C35" s="4"/>
      <c r="D35" s="55" t="s">
        <v>167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168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169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170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171</v>
      </c>
      <c r="D39" s="55" t="s">
        <v>181</v>
      </c>
      <c r="E39" s="63"/>
      <c r="F39" s="44"/>
      <c r="G39" s="44" t="s">
        <v>159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172</v>
      </c>
      <c r="D40" s="55" t="s">
        <v>182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173</v>
      </c>
      <c r="D41" s="55" t="s">
        <v>183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174</v>
      </c>
      <c r="D42" s="55" t="s">
        <v>184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175</v>
      </c>
      <c r="D43" s="55" t="s">
        <v>185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176</v>
      </c>
      <c r="D44" s="55" t="s">
        <v>186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177</v>
      </c>
      <c r="D45" s="55" t="s">
        <v>187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178</v>
      </c>
      <c r="D46" s="55" t="s">
        <v>188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179</v>
      </c>
      <c r="D47" s="55" t="s">
        <v>189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180</v>
      </c>
      <c r="D48" s="56" t="s">
        <v>190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191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192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42" t="s">
        <v>163</v>
      </c>
      <c r="B60" s="443"/>
      <c r="C60" s="443"/>
      <c r="D60" s="444"/>
      <c r="E60" s="436" t="s">
        <v>199</v>
      </c>
      <c r="F60" s="437"/>
      <c r="G60" s="437"/>
      <c r="H60" s="451"/>
      <c r="I60" s="452" t="s">
        <v>198</v>
      </c>
      <c r="J60" s="437"/>
      <c r="K60" s="437"/>
      <c r="L60" s="438"/>
    </row>
    <row r="61" spans="1:12" ht="12.75">
      <c r="A61" s="445"/>
      <c r="B61" s="446"/>
      <c r="C61" s="446"/>
      <c r="D61" s="447"/>
      <c r="E61" s="454" t="s">
        <v>160</v>
      </c>
      <c r="F61" s="446"/>
      <c r="G61" s="453" t="s">
        <v>162</v>
      </c>
      <c r="H61" s="454"/>
      <c r="I61" s="453" t="s">
        <v>160</v>
      </c>
      <c r="J61" s="454"/>
      <c r="K61" s="453" t="s">
        <v>162</v>
      </c>
      <c r="L61" s="455"/>
    </row>
    <row r="62" spans="1:12" ht="13.5" thickBot="1">
      <c r="A62" s="448"/>
      <c r="B62" s="449"/>
      <c r="C62" s="449"/>
      <c r="D62" s="450"/>
      <c r="E62" s="42" t="s">
        <v>157</v>
      </c>
      <c r="F62" s="43" t="s">
        <v>161</v>
      </c>
      <c r="G62" s="43">
        <v>2003</v>
      </c>
      <c r="H62" s="43">
        <v>2004</v>
      </c>
      <c r="I62" s="43" t="s">
        <v>157</v>
      </c>
      <c r="J62" s="43" t="s">
        <v>161</v>
      </c>
      <c r="K62" s="43">
        <v>2003</v>
      </c>
      <c r="L62" s="47">
        <v>2004</v>
      </c>
    </row>
    <row r="63" spans="1:12" ht="13.5" thickBot="1">
      <c r="A63" s="433">
        <v>1</v>
      </c>
      <c r="B63" s="434"/>
      <c r="C63" s="434"/>
      <c r="D63" s="435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164</v>
      </c>
      <c r="B64" s="69"/>
      <c r="C64" s="69"/>
      <c r="D64" s="70" t="s">
        <v>166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165</v>
      </c>
      <c r="B65" s="4"/>
      <c r="C65" s="4"/>
      <c r="D65" s="55" t="s">
        <v>167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168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169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170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171</v>
      </c>
      <c r="D69" s="55" t="s">
        <v>181</v>
      </c>
      <c r="E69" s="63"/>
      <c r="F69" s="44"/>
      <c r="G69" s="44" t="s">
        <v>159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172</v>
      </c>
      <c r="D70" s="55" t="s">
        <v>182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173</v>
      </c>
      <c r="D71" s="55" t="s">
        <v>183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174</v>
      </c>
      <c r="D72" s="55" t="s">
        <v>184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175</v>
      </c>
      <c r="D73" s="55" t="s">
        <v>185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176</v>
      </c>
      <c r="D74" s="55" t="s">
        <v>186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177</v>
      </c>
      <c r="D75" s="55" t="s">
        <v>187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178</v>
      </c>
      <c r="D76" s="55" t="s">
        <v>188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179</v>
      </c>
      <c r="D77" s="55" t="s">
        <v>189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180</v>
      </c>
      <c r="D78" s="56" t="s">
        <v>190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191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192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42" t="s">
        <v>163</v>
      </c>
      <c r="B91" s="443"/>
      <c r="C91" s="443"/>
      <c r="D91" s="444"/>
      <c r="E91" s="436" t="s">
        <v>200</v>
      </c>
      <c r="F91" s="437"/>
      <c r="G91" s="437"/>
      <c r="H91" s="437"/>
      <c r="I91" s="437"/>
      <c r="J91" s="437"/>
      <c r="K91" s="437"/>
      <c r="L91" s="438"/>
    </row>
    <row r="92" spans="1:12" ht="12.75">
      <c r="A92" s="445"/>
      <c r="B92" s="446"/>
      <c r="C92" s="446"/>
      <c r="D92" s="447"/>
      <c r="E92" s="439" t="s">
        <v>201</v>
      </c>
      <c r="F92" s="440"/>
      <c r="G92" s="440"/>
      <c r="H92" s="440"/>
      <c r="I92" s="440"/>
      <c r="J92" s="440"/>
      <c r="K92" s="440"/>
      <c r="L92" s="441"/>
    </row>
    <row r="93" spans="1:12" ht="13.5" thickBot="1">
      <c r="A93" s="448"/>
      <c r="B93" s="449"/>
      <c r="C93" s="449"/>
      <c r="D93" s="450"/>
      <c r="E93" s="42" t="s">
        <v>157</v>
      </c>
      <c r="F93" s="43" t="s">
        <v>161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33">
        <v>1</v>
      </c>
      <c r="B94" s="434"/>
      <c r="C94" s="434"/>
      <c r="D94" s="435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164</v>
      </c>
      <c r="B95" s="69"/>
      <c r="C95" s="69"/>
      <c r="D95" s="70" t="s">
        <v>166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165</v>
      </c>
      <c r="B96" s="4"/>
      <c r="C96" s="4"/>
      <c r="D96" s="55" t="s">
        <v>167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168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169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170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171</v>
      </c>
      <c r="D100" s="55" t="s">
        <v>181</v>
      </c>
      <c r="E100" s="63"/>
      <c r="F100" s="44"/>
      <c r="G100" s="44" t="s">
        <v>159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172</v>
      </c>
      <c r="D101" s="55" t="s">
        <v>182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173</v>
      </c>
      <c r="D102" s="55" t="s">
        <v>183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174</v>
      </c>
      <c r="D103" s="55" t="s">
        <v>184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175</v>
      </c>
      <c r="D104" s="55" t="s">
        <v>185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176</v>
      </c>
      <c r="D105" s="55" t="s">
        <v>186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177</v>
      </c>
      <c r="D106" s="55" t="s">
        <v>187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178</v>
      </c>
      <c r="D107" s="55" t="s">
        <v>188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179</v>
      </c>
      <c r="D108" s="55" t="s">
        <v>189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180</v>
      </c>
      <c r="D109" s="56" t="s">
        <v>190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191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192</v>
      </c>
      <c r="E111" s="65"/>
      <c r="F111" s="45"/>
      <c r="G111" s="45"/>
      <c r="H111" s="45"/>
      <c r="I111" s="45"/>
      <c r="J111" s="45"/>
      <c r="K111" s="45"/>
      <c r="L111" s="66"/>
    </row>
  </sheetData>
  <mergeCells count="31">
    <mergeCell ref="A9:D11"/>
    <mergeCell ref="A12:D12"/>
    <mergeCell ref="J1:L1"/>
    <mergeCell ref="J3:L3"/>
    <mergeCell ref="J4:L4"/>
    <mergeCell ref="J2:L2"/>
    <mergeCell ref="A6:L6"/>
    <mergeCell ref="A7:L7"/>
    <mergeCell ref="E10:F10"/>
    <mergeCell ref="G10:L10"/>
    <mergeCell ref="E9:L9"/>
    <mergeCell ref="A30:D32"/>
    <mergeCell ref="E31:F31"/>
    <mergeCell ref="A60:D62"/>
    <mergeCell ref="E60:H60"/>
    <mergeCell ref="I60:L60"/>
    <mergeCell ref="E61:F61"/>
    <mergeCell ref="G61:H61"/>
    <mergeCell ref="I61:J61"/>
    <mergeCell ref="K61:L61"/>
    <mergeCell ref="A33:D33"/>
    <mergeCell ref="E30:H30"/>
    <mergeCell ref="I30:L30"/>
    <mergeCell ref="G31:H31"/>
    <mergeCell ref="I31:J31"/>
    <mergeCell ref="K31:L31"/>
    <mergeCell ref="A94:D94"/>
    <mergeCell ref="E91:L91"/>
    <mergeCell ref="E92:L92"/>
    <mergeCell ref="A63:D63"/>
    <mergeCell ref="A91:D9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56" t="s">
        <v>243</v>
      </c>
      <c r="B2" s="456"/>
      <c r="C2" s="456"/>
      <c r="D2" s="456"/>
      <c r="E2" s="456"/>
      <c r="F2" s="456"/>
      <c r="G2" s="456"/>
      <c r="H2" s="456"/>
    </row>
    <row r="3" ht="13.5" thickBot="1"/>
    <row r="4" spans="1:8" ht="31.5" customHeight="1" thickBot="1">
      <c r="A4" s="118" t="s">
        <v>534</v>
      </c>
      <c r="B4" s="117" t="s">
        <v>151</v>
      </c>
      <c r="C4" s="14" t="s">
        <v>42</v>
      </c>
      <c r="D4" s="97" t="s">
        <v>244</v>
      </c>
      <c r="E4" s="116" t="s">
        <v>247</v>
      </c>
      <c r="F4" s="83" t="s">
        <v>245</v>
      </c>
      <c r="G4" s="120" t="s">
        <v>378</v>
      </c>
      <c r="H4" s="83" t="s">
        <v>246</v>
      </c>
    </row>
    <row r="5" spans="1:8" ht="12.75" customHeight="1" thickBot="1">
      <c r="A5" s="12" t="s">
        <v>350</v>
      </c>
      <c r="B5" s="13" t="s">
        <v>351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538</v>
      </c>
      <c r="B6" s="16"/>
      <c r="C6" s="10" t="s">
        <v>539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43</v>
      </c>
      <c r="C7" s="7" t="s">
        <v>44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45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46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336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47</v>
      </c>
      <c r="C12" s="8" t="s">
        <v>48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45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51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337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49</v>
      </c>
      <c r="C17" s="8" t="s">
        <v>50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45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51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338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418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541</v>
      </c>
      <c r="B23" s="16"/>
      <c r="C23" s="10" t="s">
        <v>542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52</v>
      </c>
      <c r="C24" s="7" t="s">
        <v>221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251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45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46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53</v>
      </c>
      <c r="C29" s="8" t="s">
        <v>54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45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55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419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56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249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417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340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248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301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380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381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383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382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384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385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379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0</v>
      </c>
      <c r="B47" s="16"/>
      <c r="C47" s="10" t="s">
        <v>1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57</v>
      </c>
      <c r="C48" s="7" t="s">
        <v>58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45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59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353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60</v>
      </c>
      <c r="C53" s="8" t="s">
        <v>61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45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63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386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56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254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253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379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62</v>
      </c>
      <c r="C62" s="8" t="s">
        <v>50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45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63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255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412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413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56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256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354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250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355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2</v>
      </c>
      <c r="B74" s="16"/>
      <c r="C74" s="10" t="s">
        <v>3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64</v>
      </c>
      <c r="C75" s="7" t="s">
        <v>65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45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59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257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370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66</v>
      </c>
      <c r="C81" s="8" t="s">
        <v>392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45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67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258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341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342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343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4</v>
      </c>
      <c r="B89" s="16"/>
      <c r="C89" s="10" t="s">
        <v>5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68</v>
      </c>
      <c r="C90" s="7" t="s">
        <v>39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45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46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45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69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70</v>
      </c>
      <c r="C96" s="8" t="s">
        <v>71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540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46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259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260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299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261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72</v>
      </c>
      <c r="C104" s="8" t="s">
        <v>73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540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63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278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56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262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263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264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369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265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266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371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267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268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269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420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270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271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272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302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303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74</v>
      </c>
      <c r="C126" s="8" t="s">
        <v>50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540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46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276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344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345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346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356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6</v>
      </c>
      <c r="B135" s="16"/>
      <c r="C135" s="10" t="s">
        <v>7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75</v>
      </c>
      <c r="C136" s="7" t="s">
        <v>76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540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51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277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8</v>
      </c>
      <c r="B141" s="16"/>
      <c r="C141" s="10" t="s">
        <v>9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77</v>
      </c>
      <c r="C142" s="49" t="s">
        <v>78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45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63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279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79</v>
      </c>
      <c r="C147" s="50" t="s">
        <v>80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45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63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390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56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280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304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81</v>
      </c>
      <c r="C155" s="111" t="s">
        <v>82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51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357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358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45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69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10</v>
      </c>
      <c r="B162" s="90"/>
      <c r="C162" s="91" t="s">
        <v>335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305</v>
      </c>
      <c r="C163" s="107" t="s">
        <v>306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540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46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273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274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275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83</v>
      </c>
      <c r="B170" s="16"/>
      <c r="C170" s="31" t="s">
        <v>84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85</v>
      </c>
      <c r="C171" s="32" t="s">
        <v>86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540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46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359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393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360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15</v>
      </c>
      <c r="B178" s="16"/>
      <c r="C178" s="31" t="s">
        <v>16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87</v>
      </c>
      <c r="C179" s="32" t="s">
        <v>88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46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540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387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17</v>
      </c>
      <c r="B184" s="16"/>
      <c r="C184" s="31" t="s">
        <v>18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89</v>
      </c>
      <c r="C185" s="32" t="s">
        <v>90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45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63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45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91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56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45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69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291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92</v>
      </c>
      <c r="C195" s="29" t="s">
        <v>93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45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46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45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69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372</v>
      </c>
      <c r="C201" s="29" t="s">
        <v>117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45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46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45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69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94</v>
      </c>
      <c r="C207" s="29" t="s">
        <v>95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45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46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45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69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96</v>
      </c>
      <c r="C213" s="29" t="s">
        <v>97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45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46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45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69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98</v>
      </c>
      <c r="C219" s="29" t="s">
        <v>99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45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100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101</v>
      </c>
      <c r="C223" s="29" t="s">
        <v>102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45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46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45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69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103</v>
      </c>
      <c r="C229" s="29" t="s">
        <v>104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540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46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105</v>
      </c>
      <c r="C233" s="29" t="s">
        <v>50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45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46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106</v>
      </c>
      <c r="B237" s="16"/>
      <c r="C237" s="31" t="s">
        <v>107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108</v>
      </c>
      <c r="C238" s="32" t="s">
        <v>109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45</v>
      </c>
      <c r="D239" s="23"/>
      <c r="E239" s="94"/>
      <c r="F239" s="23"/>
      <c r="G239" s="123" t="s">
        <v>159</v>
      </c>
      <c r="H239" s="23"/>
    </row>
    <row r="240" spans="1:8" ht="12.75">
      <c r="A240" s="17"/>
      <c r="B240" s="19"/>
      <c r="C240" s="29" t="s">
        <v>46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45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281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282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300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266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269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270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241</v>
      </c>
      <c r="B249" s="90"/>
      <c r="C249" s="91" t="s">
        <v>242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283</v>
      </c>
      <c r="C250" s="88" t="s">
        <v>110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540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46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284</v>
      </c>
      <c r="C254" s="30" t="s">
        <v>111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540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46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540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112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285</v>
      </c>
      <c r="C260" s="30" t="s">
        <v>113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540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46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307</v>
      </c>
      <c r="C264" s="32" t="s">
        <v>36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540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46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286</v>
      </c>
      <c r="C268" s="30" t="s">
        <v>37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540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46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540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69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287</v>
      </c>
      <c r="C274" s="30" t="s">
        <v>114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540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46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288</v>
      </c>
      <c r="C278" s="30" t="s">
        <v>50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540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46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289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290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394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19</v>
      </c>
      <c r="B285" s="16"/>
      <c r="C285" s="31" t="s">
        <v>20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115</v>
      </c>
      <c r="C286" s="32" t="s">
        <v>116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45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46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45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69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118</v>
      </c>
      <c r="C292" s="29" t="s">
        <v>50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540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46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21</v>
      </c>
      <c r="B296" s="16"/>
      <c r="C296" s="31" t="s">
        <v>22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119</v>
      </c>
      <c r="C297" s="32" t="s">
        <v>120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63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121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56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308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309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310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122</v>
      </c>
      <c r="C305" s="29" t="s">
        <v>123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46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313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312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311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128</v>
      </c>
      <c r="C311" s="29" t="s">
        <v>129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46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314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315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316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317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130</v>
      </c>
      <c r="C318" s="29" t="s">
        <v>131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46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415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132</v>
      </c>
      <c r="C322" s="29" t="s">
        <v>38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63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45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414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56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292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293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294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318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133</v>
      </c>
      <c r="B332" s="16"/>
      <c r="C332" s="31" t="s">
        <v>134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135</v>
      </c>
      <c r="C333" s="32" t="s">
        <v>136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46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45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295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347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348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416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137</v>
      </c>
      <c r="C341" s="29" t="s">
        <v>138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46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45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145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139</v>
      </c>
      <c r="C346" s="29" t="s">
        <v>50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540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46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296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362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363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319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320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140</v>
      </c>
      <c r="B355" s="16"/>
      <c r="C355" s="31" t="s">
        <v>141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142</v>
      </c>
      <c r="C356" s="111" t="s">
        <v>143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45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63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45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297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388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321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56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395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364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389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144</v>
      </c>
      <c r="C368" s="112" t="s">
        <v>50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46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298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323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324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326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325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327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328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322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391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352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540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365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366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367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329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330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331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368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332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333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334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57" t="s">
        <v>146</v>
      </c>
      <c r="B393" s="458"/>
      <c r="C393" s="458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56" t="s">
        <v>482</v>
      </c>
      <c r="B2" s="456"/>
      <c r="C2" s="456"/>
      <c r="D2" s="456"/>
    </row>
    <row r="3" ht="13.5" thickBot="1"/>
    <row r="4" spans="1:4" ht="45" customHeight="1" thickBot="1">
      <c r="A4" s="118" t="s">
        <v>534</v>
      </c>
      <c r="B4" s="117" t="s">
        <v>151</v>
      </c>
      <c r="C4" s="14" t="s">
        <v>42</v>
      </c>
      <c r="D4" s="83" t="s">
        <v>521</v>
      </c>
    </row>
    <row r="5" spans="1:4" ht="12.75" customHeight="1" thickBot="1">
      <c r="A5" s="12" t="s">
        <v>350</v>
      </c>
      <c r="B5" s="13" t="s">
        <v>351</v>
      </c>
      <c r="C5" s="14">
        <v>3</v>
      </c>
      <c r="D5" s="102">
        <v>6</v>
      </c>
    </row>
    <row r="6" spans="1:4" ht="18" customHeight="1" thickBot="1">
      <c r="A6" s="15" t="s">
        <v>538</v>
      </c>
      <c r="B6" s="16"/>
      <c r="C6" s="10" t="s">
        <v>539</v>
      </c>
      <c r="D6" s="21">
        <f>D7+D25+D33+D15</f>
        <v>0</v>
      </c>
    </row>
    <row r="7" spans="1:4" ht="12.75" customHeight="1">
      <c r="A7" s="17"/>
      <c r="B7" s="18" t="s">
        <v>43</v>
      </c>
      <c r="C7" s="7" t="s">
        <v>44</v>
      </c>
      <c r="D7" s="22">
        <f>D9</f>
        <v>0</v>
      </c>
    </row>
    <row r="8" spans="1:4" ht="12.75" customHeight="1">
      <c r="A8" s="17"/>
      <c r="B8" s="19"/>
      <c r="C8" s="8" t="s">
        <v>45</v>
      </c>
      <c r="D8" s="23"/>
    </row>
    <row r="9" spans="1:4" ht="12.75" customHeight="1">
      <c r="A9" s="17"/>
      <c r="B9" s="19"/>
      <c r="C9" s="9" t="s">
        <v>46</v>
      </c>
      <c r="D9" s="23"/>
    </row>
    <row r="10" spans="1:4" ht="12.75" customHeight="1">
      <c r="A10" s="17"/>
      <c r="B10" s="19"/>
      <c r="C10" s="9" t="s">
        <v>23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427</v>
      </c>
      <c r="C15" s="9" t="s">
        <v>428</v>
      </c>
      <c r="D15" s="24">
        <f>D16+D19</f>
        <v>0</v>
      </c>
    </row>
    <row r="16" spans="1:4" ht="12.75" customHeight="1">
      <c r="A16" s="17"/>
      <c r="B16" s="19"/>
      <c r="C16" s="9" t="s">
        <v>63</v>
      </c>
      <c r="D16" s="24"/>
    </row>
    <row r="17" spans="1:4" ht="12.75" customHeight="1">
      <c r="A17" s="17"/>
      <c r="B17" s="19"/>
      <c r="C17" s="9" t="s">
        <v>429</v>
      </c>
      <c r="D17" s="23"/>
    </row>
    <row r="18" spans="1:4" ht="12.75" customHeight="1">
      <c r="A18" s="17"/>
      <c r="B18" s="19"/>
      <c r="C18" s="9" t="s">
        <v>488</v>
      </c>
      <c r="D18" s="23"/>
    </row>
    <row r="19" spans="1:4" ht="12.75" customHeight="1">
      <c r="A19" s="17"/>
      <c r="B19" s="19"/>
      <c r="C19" s="9" t="s">
        <v>56</v>
      </c>
      <c r="D19" s="23">
        <f>D20</f>
        <v>0</v>
      </c>
    </row>
    <row r="20" spans="1:4" ht="12.75" customHeight="1">
      <c r="A20" s="17"/>
      <c r="B20" s="19"/>
      <c r="C20" s="9" t="s">
        <v>318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47</v>
      </c>
      <c r="C25" s="8" t="s">
        <v>48</v>
      </c>
      <c r="D25" s="23">
        <f>D27</f>
        <v>0</v>
      </c>
    </row>
    <row r="26" spans="1:4" ht="12.75" customHeight="1">
      <c r="A26" s="17"/>
      <c r="B26" s="19"/>
      <c r="C26" s="8" t="s">
        <v>45</v>
      </c>
      <c r="D26" s="23"/>
    </row>
    <row r="27" spans="1:4" ht="12.75" customHeight="1">
      <c r="A27" s="17"/>
      <c r="B27" s="19"/>
      <c r="C27" s="9" t="s">
        <v>51</v>
      </c>
      <c r="D27" s="23"/>
    </row>
    <row r="28" spans="1:4" ht="12.75" customHeight="1">
      <c r="A28" s="17"/>
      <c r="B28" s="19"/>
      <c r="C28" s="9" t="s">
        <v>337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49</v>
      </c>
      <c r="C33" s="8" t="s">
        <v>50</v>
      </c>
      <c r="D33" s="23">
        <f>D35</f>
        <v>0</v>
      </c>
    </row>
    <row r="34" spans="1:4" ht="12.75" customHeight="1">
      <c r="A34" s="17"/>
      <c r="B34" s="19"/>
      <c r="C34" s="8" t="s">
        <v>45</v>
      </c>
      <c r="D34" s="23"/>
    </row>
    <row r="35" spans="1:4" ht="12.75" customHeight="1">
      <c r="A35" s="17"/>
      <c r="B35" s="19"/>
      <c r="C35" s="8" t="s">
        <v>51</v>
      </c>
      <c r="D35" s="23">
        <f>SUM(D36:D37)</f>
        <v>0</v>
      </c>
    </row>
    <row r="36" spans="1:4" ht="25.5" customHeight="1">
      <c r="A36" s="17"/>
      <c r="B36" s="19"/>
      <c r="C36" s="9" t="s">
        <v>339</v>
      </c>
      <c r="D36" s="23"/>
    </row>
    <row r="37" spans="1:4" ht="12.75" customHeight="1">
      <c r="A37" s="17"/>
      <c r="B37" s="19"/>
      <c r="C37" s="9" t="s">
        <v>430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541</v>
      </c>
      <c r="B42" s="16"/>
      <c r="C42" s="10" t="s">
        <v>542</v>
      </c>
      <c r="D42" s="21">
        <f>D43+D55</f>
        <v>0</v>
      </c>
    </row>
    <row r="43" spans="1:4" ht="12.75" customHeight="1">
      <c r="A43" s="17"/>
      <c r="B43" s="18" t="s">
        <v>52</v>
      </c>
      <c r="C43" s="7" t="s">
        <v>221</v>
      </c>
      <c r="D43" s="22">
        <f>+D44+D48</f>
        <v>0</v>
      </c>
    </row>
    <row r="44" spans="1:4" ht="12.75" customHeight="1">
      <c r="A44" s="17"/>
      <c r="B44" s="19"/>
      <c r="C44" s="8" t="s">
        <v>252</v>
      </c>
      <c r="D44" s="23"/>
    </row>
    <row r="45" spans="1:4" ht="12.75" customHeight="1">
      <c r="A45" s="17"/>
      <c r="B45" s="19"/>
      <c r="C45" s="8" t="s">
        <v>45</v>
      </c>
      <c r="D45" s="23"/>
    </row>
    <row r="46" spans="1:4" ht="12.75" customHeight="1">
      <c r="A46" s="17"/>
      <c r="B46" s="19"/>
      <c r="C46" s="8" t="s">
        <v>63</v>
      </c>
      <c r="D46" s="23"/>
    </row>
    <row r="47" spans="1:4" ht="25.5" customHeight="1">
      <c r="A47" s="17"/>
      <c r="B47" s="19"/>
      <c r="C47" s="8" t="s">
        <v>516</v>
      </c>
      <c r="D47" s="23"/>
    </row>
    <row r="48" spans="1:4" ht="12.75" customHeight="1">
      <c r="A48" s="17"/>
      <c r="B48" s="19"/>
      <c r="C48" s="8" t="s">
        <v>24</v>
      </c>
      <c r="D48" s="23">
        <f>D50</f>
        <v>0</v>
      </c>
    </row>
    <row r="49" spans="1:4" ht="12.75" customHeight="1">
      <c r="A49" s="17"/>
      <c r="B49" s="19"/>
      <c r="C49" s="8" t="s">
        <v>45</v>
      </c>
      <c r="D49" s="23"/>
    </row>
    <row r="50" spans="1:4" ht="12.75" customHeight="1">
      <c r="A50" s="17"/>
      <c r="B50" s="19"/>
      <c r="C50" s="8" t="s">
        <v>56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53</v>
      </c>
      <c r="C55" s="8" t="s">
        <v>54</v>
      </c>
      <c r="D55" s="23">
        <f>D57+D63</f>
        <v>0</v>
      </c>
    </row>
    <row r="56" spans="1:4" ht="12.75" customHeight="1">
      <c r="A56" s="17"/>
      <c r="B56" s="19"/>
      <c r="C56" s="8" t="s">
        <v>45</v>
      </c>
      <c r="D56" s="23"/>
    </row>
    <row r="57" spans="1:4" ht="12.75" customHeight="1">
      <c r="A57" s="17"/>
      <c r="B57" s="19"/>
      <c r="C57" s="8" t="s">
        <v>55</v>
      </c>
      <c r="D57" s="23">
        <f>SUM(D58:D58)</f>
        <v>0</v>
      </c>
    </row>
    <row r="58" spans="1:4" ht="12.75" customHeight="1">
      <c r="A58" s="17"/>
      <c r="B58" s="19"/>
      <c r="C58" s="8" t="s">
        <v>437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56</v>
      </c>
      <c r="D63" s="23">
        <f>D64+D68+D69</f>
        <v>0</v>
      </c>
    </row>
    <row r="64" spans="1:4" ht="12.75" customHeight="1">
      <c r="A64" s="17"/>
      <c r="B64" s="19"/>
      <c r="C64" s="8" t="s">
        <v>485</v>
      </c>
      <c r="D64" s="23"/>
    </row>
    <row r="65" spans="1:4" ht="12.75" customHeight="1">
      <c r="A65" s="17"/>
      <c r="B65" s="19"/>
      <c r="C65" s="8" t="s">
        <v>463</v>
      </c>
      <c r="D65" s="23"/>
    </row>
    <row r="66" spans="1:4" ht="12.75" customHeight="1">
      <c r="A66" s="17"/>
      <c r="B66" s="19"/>
      <c r="C66" s="8" t="s">
        <v>490</v>
      </c>
      <c r="D66" s="23"/>
    </row>
    <row r="67" spans="1:4" ht="12.75" customHeight="1">
      <c r="A67" s="17"/>
      <c r="B67" s="19"/>
      <c r="C67" s="8" t="s">
        <v>517</v>
      </c>
      <c r="D67" s="23"/>
    </row>
    <row r="68" spans="1:4" ht="12.75" customHeight="1">
      <c r="A68" s="17"/>
      <c r="B68" s="19"/>
      <c r="C68" s="8" t="s">
        <v>248</v>
      </c>
      <c r="D68" s="23"/>
    </row>
    <row r="69" spans="1:4" ht="12.75" customHeight="1">
      <c r="A69" s="17"/>
      <c r="B69" s="19"/>
      <c r="C69" s="8" t="s">
        <v>31</v>
      </c>
      <c r="D69" s="23"/>
    </row>
    <row r="70" spans="1:4" ht="12.75" customHeight="1">
      <c r="A70" s="17"/>
      <c r="B70" s="19"/>
      <c r="C70" s="8" t="s">
        <v>25</v>
      </c>
      <c r="D70" s="23"/>
    </row>
    <row r="71" spans="1:4" ht="12.75" customHeight="1">
      <c r="A71" s="17"/>
      <c r="B71" s="19"/>
      <c r="C71" s="8" t="s">
        <v>26</v>
      </c>
      <c r="D71" s="23"/>
    </row>
    <row r="72" spans="1:4" ht="12.75" customHeight="1">
      <c r="A72" s="17"/>
      <c r="B72" s="19"/>
      <c r="C72" s="8" t="s">
        <v>30</v>
      </c>
      <c r="D72" s="23"/>
    </row>
    <row r="73" spans="1:4" ht="12.75" customHeight="1">
      <c r="A73" s="17"/>
      <c r="B73" s="19"/>
      <c r="C73" s="8" t="s">
        <v>27</v>
      </c>
      <c r="D73" s="23"/>
    </row>
    <row r="74" spans="1:4" ht="12.75" customHeight="1">
      <c r="A74" s="17"/>
      <c r="B74" s="19"/>
      <c r="C74" s="8" t="s">
        <v>28</v>
      </c>
      <c r="D74" s="23"/>
    </row>
    <row r="75" spans="1:4" ht="12.75" customHeight="1">
      <c r="A75" s="17"/>
      <c r="B75" s="19"/>
      <c r="C75" s="8" t="s">
        <v>29</v>
      </c>
      <c r="D75" s="297"/>
    </row>
    <row r="76" spans="1:4" ht="12.75" customHeight="1">
      <c r="A76" s="17"/>
      <c r="B76" s="19"/>
      <c r="C76" s="8"/>
      <c r="D76" s="297"/>
    </row>
    <row r="77" spans="1:4" ht="12.75" customHeight="1">
      <c r="A77" s="17"/>
      <c r="B77" s="19"/>
      <c r="C77" s="8"/>
      <c r="D77" s="297"/>
    </row>
    <row r="78" spans="1:4" ht="12.75" customHeight="1">
      <c r="A78" s="17"/>
      <c r="B78" s="19"/>
      <c r="C78" s="8"/>
      <c r="D78" s="297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0</v>
      </c>
      <c r="B80" s="16"/>
      <c r="C80" s="10" t="s">
        <v>1</v>
      </c>
      <c r="D80" s="21">
        <f>D81+D89+D107</f>
        <v>0</v>
      </c>
    </row>
    <row r="81" spans="1:4" ht="12.75" customHeight="1">
      <c r="A81" s="17"/>
      <c r="B81" s="18" t="s">
        <v>57</v>
      </c>
      <c r="C81" s="87" t="s">
        <v>58</v>
      </c>
      <c r="D81" s="26">
        <f>D83</f>
        <v>0</v>
      </c>
    </row>
    <row r="82" spans="1:4" ht="12.75" customHeight="1">
      <c r="A82" s="17"/>
      <c r="B82" s="19"/>
      <c r="C82" s="8" t="s">
        <v>45</v>
      </c>
      <c r="D82" s="23"/>
    </row>
    <row r="83" spans="1:4" ht="12.75" customHeight="1">
      <c r="A83" s="17"/>
      <c r="B83" s="19"/>
      <c r="C83" s="8" t="s">
        <v>59</v>
      </c>
      <c r="D83" s="23">
        <f>D84</f>
        <v>0</v>
      </c>
    </row>
    <row r="84" spans="1:4" ht="12.75" customHeight="1">
      <c r="A84" s="17"/>
      <c r="B84" s="19"/>
      <c r="C84" s="8" t="s">
        <v>353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60</v>
      </c>
      <c r="C89" s="8" t="s">
        <v>61</v>
      </c>
      <c r="D89" s="23">
        <f>D91+D96</f>
        <v>0</v>
      </c>
    </row>
    <row r="90" spans="1:4" ht="12.75" customHeight="1">
      <c r="A90" s="17"/>
      <c r="B90" s="19"/>
      <c r="C90" s="8" t="s">
        <v>45</v>
      </c>
      <c r="D90" s="23"/>
    </row>
    <row r="91" spans="1:4" ht="12.75" customHeight="1">
      <c r="A91" s="17"/>
      <c r="B91" s="19"/>
      <c r="C91" s="8" t="s">
        <v>63</v>
      </c>
      <c r="D91" s="23"/>
    </row>
    <row r="92" spans="1:4" ht="12.75" customHeight="1">
      <c r="A92" s="17"/>
      <c r="B92" s="19"/>
      <c r="C92" s="8" t="s">
        <v>438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56</v>
      </c>
      <c r="D96" s="23">
        <f>SUM(D97:D102)</f>
        <v>0</v>
      </c>
    </row>
    <row r="97" spans="1:4" ht="37.5" customHeight="1">
      <c r="A97" s="17"/>
      <c r="B97" s="19"/>
      <c r="C97" s="8" t="s">
        <v>439</v>
      </c>
      <c r="D97" s="23"/>
    </row>
    <row r="98" spans="1:4" ht="25.5" customHeight="1">
      <c r="A98" s="17"/>
      <c r="B98" s="19"/>
      <c r="C98" s="8" t="s">
        <v>253</v>
      </c>
      <c r="D98" s="23"/>
    </row>
    <row r="99" spans="1:4" ht="12.75" customHeight="1">
      <c r="A99" s="17"/>
      <c r="B99" s="19"/>
      <c r="C99" s="8" t="s">
        <v>379</v>
      </c>
      <c r="D99" s="23"/>
    </row>
    <row r="100" spans="1:4" ht="12.75" customHeight="1">
      <c r="A100" s="17"/>
      <c r="B100" s="19"/>
      <c r="C100" s="8" t="s">
        <v>440</v>
      </c>
      <c r="D100" s="23"/>
    </row>
    <row r="101" spans="1:4" ht="25.5" customHeight="1">
      <c r="A101" s="17"/>
      <c r="B101" s="19"/>
      <c r="C101" s="8" t="s">
        <v>441</v>
      </c>
      <c r="D101" s="23"/>
    </row>
    <row r="102" spans="1:4" ht="12.75" customHeight="1">
      <c r="A102" s="17"/>
      <c r="B102" s="19"/>
      <c r="C102" s="8" t="s">
        <v>518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62</v>
      </c>
      <c r="C107" s="8" t="s">
        <v>50</v>
      </c>
      <c r="D107" s="23">
        <f>D109+D116</f>
        <v>0</v>
      </c>
    </row>
    <row r="108" spans="1:4" ht="12.75" customHeight="1">
      <c r="A108" s="17"/>
      <c r="B108" s="19"/>
      <c r="C108" s="8" t="s">
        <v>45</v>
      </c>
      <c r="D108" s="23"/>
    </row>
    <row r="109" spans="1:4" ht="12.75" customHeight="1">
      <c r="A109" s="17"/>
      <c r="B109" s="19"/>
      <c r="C109" s="8" t="s">
        <v>63</v>
      </c>
      <c r="D109" s="23">
        <f>SUM(D110:D112)</f>
        <v>0</v>
      </c>
    </row>
    <row r="110" spans="1:4" ht="12.75" customHeight="1">
      <c r="A110" s="17"/>
      <c r="B110" s="19"/>
      <c r="C110" s="8" t="s">
        <v>442</v>
      </c>
      <c r="D110" s="23"/>
    </row>
    <row r="111" spans="1:4" ht="25.5" customHeight="1">
      <c r="A111" s="17"/>
      <c r="B111" s="19"/>
      <c r="C111" s="8" t="s">
        <v>443</v>
      </c>
      <c r="D111" s="23"/>
    </row>
    <row r="112" spans="1:4" ht="12.75" customHeight="1">
      <c r="A112" s="17"/>
      <c r="B112" s="19"/>
      <c r="C112" s="8" t="s">
        <v>444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56</v>
      </c>
      <c r="D116" s="23">
        <f>SUM(D117:D118)</f>
        <v>0</v>
      </c>
    </row>
    <row r="117" spans="1:4" ht="12.75" customHeight="1">
      <c r="A117" s="17"/>
      <c r="B117" s="19"/>
      <c r="C117" s="9" t="s">
        <v>354</v>
      </c>
      <c r="D117" s="23"/>
    </row>
    <row r="118" spans="1:4" ht="25.5" customHeight="1">
      <c r="A118" s="17"/>
      <c r="B118" s="19"/>
      <c r="C118" s="9" t="s">
        <v>250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2</v>
      </c>
      <c r="B123" s="16"/>
      <c r="C123" s="10" t="s">
        <v>3</v>
      </c>
      <c r="D123" s="21">
        <f>D124+D131</f>
        <v>0</v>
      </c>
    </row>
    <row r="124" spans="1:4" ht="12.75" customHeight="1">
      <c r="A124" s="17"/>
      <c r="B124" s="18" t="s">
        <v>64</v>
      </c>
      <c r="C124" s="7" t="s">
        <v>65</v>
      </c>
      <c r="D124" s="26">
        <f>D126</f>
        <v>0</v>
      </c>
    </row>
    <row r="125" spans="1:4" ht="12.75" customHeight="1">
      <c r="A125" s="17"/>
      <c r="B125" s="19"/>
      <c r="C125" s="8" t="s">
        <v>45</v>
      </c>
      <c r="D125" s="23"/>
    </row>
    <row r="126" spans="1:4" ht="12.75" customHeight="1">
      <c r="A126" s="17"/>
      <c r="B126" s="19"/>
      <c r="C126" s="8" t="s">
        <v>59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66</v>
      </c>
      <c r="C131" s="8" t="s">
        <v>392</v>
      </c>
      <c r="D131" s="23">
        <f>D133</f>
        <v>0</v>
      </c>
    </row>
    <row r="132" spans="1:4" ht="12.75" customHeight="1">
      <c r="A132" s="17"/>
      <c r="B132" s="19"/>
      <c r="C132" s="8" t="s">
        <v>45</v>
      </c>
      <c r="D132" s="23"/>
    </row>
    <row r="133" spans="1:4" ht="12.75" customHeight="1">
      <c r="A133" s="17"/>
      <c r="B133" s="19"/>
      <c r="C133" s="8" t="s">
        <v>67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4</v>
      </c>
      <c r="B138" s="16"/>
      <c r="C138" s="10" t="s">
        <v>5</v>
      </c>
      <c r="D138" s="21">
        <f>D139+D148+D160+D196+D189</f>
        <v>0</v>
      </c>
    </row>
    <row r="139" spans="1:4" ht="12.75" customHeight="1">
      <c r="A139" s="17"/>
      <c r="B139" s="18" t="s">
        <v>68</v>
      </c>
      <c r="C139" s="7" t="s">
        <v>39</v>
      </c>
      <c r="D139" s="22">
        <f>D141</f>
        <v>0</v>
      </c>
    </row>
    <row r="140" spans="1:4" ht="12.75" customHeight="1">
      <c r="A140" s="17"/>
      <c r="B140" s="19"/>
      <c r="C140" s="8" t="s">
        <v>45</v>
      </c>
      <c r="D140" s="23"/>
    </row>
    <row r="141" spans="1:4" ht="12.75" customHeight="1">
      <c r="A141" s="17"/>
      <c r="B141" s="19"/>
      <c r="C141" s="8" t="s">
        <v>46</v>
      </c>
      <c r="D141" s="23"/>
    </row>
    <row r="142" spans="1:4" ht="12.75" customHeight="1">
      <c r="A142" s="17"/>
      <c r="B142" s="19"/>
      <c r="C142" s="8" t="s">
        <v>45</v>
      </c>
      <c r="D142" s="23"/>
    </row>
    <row r="143" spans="1:4" ht="12.75" customHeight="1">
      <c r="A143" s="17"/>
      <c r="B143" s="19"/>
      <c r="C143" s="8" t="s">
        <v>69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70</v>
      </c>
      <c r="C148" s="8" t="s">
        <v>71</v>
      </c>
      <c r="D148" s="23">
        <f>D150</f>
        <v>0</v>
      </c>
    </row>
    <row r="149" spans="1:4" ht="12.75" customHeight="1">
      <c r="A149" s="17"/>
      <c r="B149" s="19"/>
      <c r="C149" s="8" t="s">
        <v>540</v>
      </c>
      <c r="D149" s="23"/>
    </row>
    <row r="150" spans="1:4" ht="12.75" customHeight="1">
      <c r="A150" s="17"/>
      <c r="B150" s="19"/>
      <c r="C150" s="8" t="s">
        <v>46</v>
      </c>
      <c r="D150" s="23">
        <f>SUM(D151:D155)</f>
        <v>0</v>
      </c>
    </row>
    <row r="151" spans="1:4" ht="12.75" customHeight="1">
      <c r="A151" s="17"/>
      <c r="B151" s="19"/>
      <c r="C151" s="8" t="s">
        <v>259</v>
      </c>
      <c r="D151" s="23"/>
    </row>
    <row r="152" spans="1:4" ht="12.75" customHeight="1">
      <c r="A152" s="17"/>
      <c r="B152" s="19"/>
      <c r="C152" s="8" t="s">
        <v>491</v>
      </c>
      <c r="D152" s="23"/>
    </row>
    <row r="153" spans="1:4" ht="12.75" customHeight="1">
      <c r="A153" s="17"/>
      <c r="B153" s="19"/>
      <c r="C153" s="8" t="s">
        <v>492</v>
      </c>
      <c r="D153" s="23"/>
    </row>
    <row r="154" spans="1:4" ht="12.75" customHeight="1">
      <c r="A154" s="17"/>
      <c r="B154" s="19"/>
      <c r="C154" s="8" t="s">
        <v>261</v>
      </c>
      <c r="D154" s="23"/>
    </row>
    <row r="155" spans="1:4" ht="12.75" customHeight="1">
      <c r="A155" s="17"/>
      <c r="B155" s="19"/>
      <c r="C155" s="8" t="s">
        <v>493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72</v>
      </c>
      <c r="C160" s="8" t="s">
        <v>73</v>
      </c>
      <c r="D160" s="23">
        <f>D162+D168</f>
        <v>0</v>
      </c>
    </row>
    <row r="161" spans="1:4" ht="12.75" customHeight="1">
      <c r="A161" s="17"/>
      <c r="B161" s="19"/>
      <c r="C161" s="8" t="s">
        <v>540</v>
      </c>
      <c r="D161" s="23"/>
    </row>
    <row r="162" spans="1:4" ht="12.75" customHeight="1">
      <c r="A162" s="17"/>
      <c r="B162" s="19"/>
      <c r="C162" s="8" t="s">
        <v>63</v>
      </c>
      <c r="D162" s="23">
        <f>SUM(D163:D164)</f>
        <v>0</v>
      </c>
    </row>
    <row r="163" spans="1:4" ht="12.75" customHeight="1">
      <c r="A163" s="17"/>
      <c r="B163" s="19"/>
      <c r="C163" s="8" t="s">
        <v>278</v>
      </c>
      <c r="D163" s="23"/>
    </row>
    <row r="164" spans="1:4" ht="12.75" customHeight="1">
      <c r="A164" s="17"/>
      <c r="B164" s="19"/>
      <c r="C164" s="8" t="s">
        <v>431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56</v>
      </c>
      <c r="D168" s="23">
        <f>SUM(D169:D184)</f>
        <v>0</v>
      </c>
    </row>
    <row r="169" spans="1:4" ht="12.75" customHeight="1">
      <c r="A169" s="17"/>
      <c r="B169" s="19"/>
      <c r="C169" s="8" t="s">
        <v>262</v>
      </c>
      <c r="D169" s="23"/>
    </row>
    <row r="170" spans="1:4" ht="12.75" customHeight="1">
      <c r="A170" s="17"/>
      <c r="B170" s="19"/>
      <c r="C170" s="8" t="s">
        <v>263</v>
      </c>
      <c r="D170" s="23"/>
    </row>
    <row r="171" spans="1:4" ht="12.75" customHeight="1">
      <c r="A171" s="17"/>
      <c r="B171" s="19"/>
      <c r="C171" s="8" t="s">
        <v>494</v>
      </c>
      <c r="D171" s="23"/>
    </row>
    <row r="172" spans="1:4" ht="12.75" customHeight="1">
      <c r="A172" s="17"/>
      <c r="B172" s="19"/>
      <c r="C172" s="8" t="s">
        <v>264</v>
      </c>
      <c r="D172" s="23"/>
    </row>
    <row r="173" spans="1:4" ht="12.75" customHeight="1">
      <c r="A173" s="17"/>
      <c r="B173" s="19"/>
      <c r="C173" s="8" t="s">
        <v>369</v>
      </c>
      <c r="D173" s="23"/>
    </row>
    <row r="174" spans="1:4" ht="12.75" customHeight="1">
      <c r="A174" s="17"/>
      <c r="B174" s="19"/>
      <c r="C174" s="8" t="s">
        <v>265</v>
      </c>
      <c r="D174" s="23"/>
    </row>
    <row r="175" spans="1:4" ht="12.75" customHeight="1">
      <c r="A175" s="17"/>
      <c r="B175" s="19"/>
      <c r="C175" s="8" t="s">
        <v>266</v>
      </c>
      <c r="D175" s="23"/>
    </row>
    <row r="176" spans="1:4" ht="12.75" customHeight="1">
      <c r="A176" s="17"/>
      <c r="B176" s="19"/>
      <c r="C176" s="8" t="s">
        <v>267</v>
      </c>
      <c r="D176" s="23"/>
    </row>
    <row r="177" spans="1:4" ht="12.75" customHeight="1">
      <c r="A177" s="17"/>
      <c r="B177" s="19"/>
      <c r="C177" s="8" t="s">
        <v>445</v>
      </c>
      <c r="D177" s="23"/>
    </row>
    <row r="178" spans="1:4" ht="12.75" customHeight="1">
      <c r="A178" s="17"/>
      <c r="B178" s="19"/>
      <c r="C178" s="8" t="s">
        <v>269</v>
      </c>
      <c r="D178" s="23"/>
    </row>
    <row r="179" spans="1:4" ht="12.75" customHeight="1">
      <c r="A179" s="17"/>
      <c r="B179" s="19"/>
      <c r="C179" s="8" t="s">
        <v>270</v>
      </c>
      <c r="D179" s="23"/>
    </row>
    <row r="180" spans="1:4" ht="12.75" customHeight="1">
      <c r="A180" s="17"/>
      <c r="B180" s="19"/>
      <c r="C180" s="8" t="s">
        <v>495</v>
      </c>
      <c r="D180" s="23"/>
    </row>
    <row r="181" spans="1:4" ht="12.75" customHeight="1">
      <c r="A181" s="17"/>
      <c r="B181" s="19"/>
      <c r="C181" s="8" t="s">
        <v>271</v>
      </c>
      <c r="D181" s="23"/>
    </row>
    <row r="182" spans="1:4" ht="12.75" customHeight="1">
      <c r="A182" s="17"/>
      <c r="B182" s="19"/>
      <c r="C182" s="8" t="s">
        <v>496</v>
      </c>
      <c r="D182" s="23"/>
    </row>
    <row r="183" spans="1:4" ht="12.75" customHeight="1">
      <c r="A183" s="17"/>
      <c r="B183" s="19"/>
      <c r="C183" s="8" t="s">
        <v>272</v>
      </c>
      <c r="D183" s="23"/>
    </row>
    <row r="184" spans="1:4" ht="12.75" customHeight="1">
      <c r="A184" s="17"/>
      <c r="B184" s="19"/>
      <c r="C184" s="8" t="s">
        <v>497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498</v>
      </c>
      <c r="C189" s="8" t="s">
        <v>499</v>
      </c>
      <c r="D189" s="23">
        <f>D191</f>
        <v>0</v>
      </c>
    </row>
    <row r="190" spans="1:4" ht="12.75" customHeight="1">
      <c r="A190" s="17"/>
      <c r="B190" s="19"/>
      <c r="C190" s="8" t="s">
        <v>540</v>
      </c>
      <c r="D190" s="23"/>
    </row>
    <row r="191" spans="1:4" ht="12.75" customHeight="1">
      <c r="A191" s="17"/>
      <c r="B191" s="19"/>
      <c r="C191" s="8" t="s">
        <v>46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74</v>
      </c>
      <c r="C196" s="8" t="s">
        <v>50</v>
      </c>
      <c r="D196" s="23">
        <f>D198</f>
        <v>0</v>
      </c>
    </row>
    <row r="197" spans="1:4" ht="12.75" customHeight="1">
      <c r="A197" s="17"/>
      <c r="B197" s="19"/>
      <c r="C197" s="8" t="s">
        <v>540</v>
      </c>
      <c r="D197" s="23"/>
    </row>
    <row r="198" spans="1:4" ht="12.75" customHeight="1">
      <c r="A198" s="17"/>
      <c r="B198" s="19"/>
      <c r="C198" s="8" t="s">
        <v>46</v>
      </c>
      <c r="D198" s="23">
        <f>D199</f>
        <v>0</v>
      </c>
    </row>
    <row r="199" spans="1:4" ht="12.75" customHeight="1">
      <c r="A199" s="17"/>
      <c r="B199" s="19"/>
      <c r="C199" s="8" t="s">
        <v>276</v>
      </c>
      <c r="D199" s="23"/>
    </row>
    <row r="200" spans="1:4" ht="12.75" customHeight="1">
      <c r="A200" s="17"/>
      <c r="B200" s="19"/>
      <c r="C200" s="8" t="s">
        <v>500</v>
      </c>
      <c r="D200" s="23"/>
    </row>
    <row r="201" spans="1:4" ht="12.75" customHeight="1">
      <c r="A201" s="17"/>
      <c r="B201" s="19"/>
      <c r="C201" s="8" t="s">
        <v>346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6</v>
      </c>
      <c r="B206" s="16"/>
      <c r="C206" s="10" t="s">
        <v>7</v>
      </c>
      <c r="D206" s="21">
        <f>D207</f>
        <v>0</v>
      </c>
    </row>
    <row r="207" spans="1:4" ht="12" customHeight="1">
      <c r="A207" s="17"/>
      <c r="B207" s="18" t="s">
        <v>75</v>
      </c>
      <c r="C207" s="7" t="s">
        <v>76</v>
      </c>
      <c r="D207" s="26">
        <f>D209</f>
        <v>0</v>
      </c>
    </row>
    <row r="208" spans="1:4" ht="12.75" customHeight="1">
      <c r="A208" s="17"/>
      <c r="B208" s="19"/>
      <c r="C208" s="7" t="s">
        <v>540</v>
      </c>
      <c r="D208" s="26"/>
    </row>
    <row r="209" spans="1:4" ht="12.75" customHeight="1">
      <c r="A209" s="17"/>
      <c r="B209" s="19"/>
      <c r="C209" s="8" t="s">
        <v>51</v>
      </c>
      <c r="D209" s="23"/>
    </row>
    <row r="210" spans="1:4" ht="12.75" customHeight="1">
      <c r="A210" s="17"/>
      <c r="B210" s="19"/>
      <c r="C210" s="8" t="s">
        <v>446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8</v>
      </c>
      <c r="B215" s="16"/>
      <c r="C215" s="10" t="s">
        <v>9</v>
      </c>
      <c r="D215" s="21">
        <f>D216+D223+D232</f>
        <v>0</v>
      </c>
    </row>
    <row r="216" spans="1:4" ht="12.75" customHeight="1">
      <c r="A216" s="114"/>
      <c r="B216" s="105" t="s">
        <v>421</v>
      </c>
      <c r="C216" s="49" t="s">
        <v>422</v>
      </c>
      <c r="D216" s="22">
        <f>+D218</f>
        <v>0</v>
      </c>
    </row>
    <row r="217" spans="1:4" ht="12.75" customHeight="1">
      <c r="A217" s="110"/>
      <c r="B217" s="17"/>
      <c r="C217" s="50" t="s">
        <v>45</v>
      </c>
      <c r="D217" s="23"/>
    </row>
    <row r="218" spans="1:4" ht="12.75" customHeight="1">
      <c r="A218" s="110"/>
      <c r="B218" s="17"/>
      <c r="C218" s="50" t="s">
        <v>46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79</v>
      </c>
      <c r="C223" s="50" t="s">
        <v>80</v>
      </c>
      <c r="D223" s="23">
        <f>+D225</f>
        <v>0</v>
      </c>
    </row>
    <row r="224" spans="1:4" ht="12.75" customHeight="1">
      <c r="A224" s="110"/>
      <c r="B224" s="17"/>
      <c r="C224" s="50" t="s">
        <v>45</v>
      </c>
      <c r="D224" s="23"/>
    </row>
    <row r="225" spans="1:4" ht="12.75" customHeight="1">
      <c r="A225" s="110"/>
      <c r="B225" s="17"/>
      <c r="C225" s="50" t="s">
        <v>46</v>
      </c>
      <c r="D225" s="23"/>
    </row>
    <row r="226" spans="1:4" ht="27" customHeight="1">
      <c r="A226" s="110"/>
      <c r="B226" s="17"/>
      <c r="C226" s="49" t="s">
        <v>280</v>
      </c>
      <c r="D226" s="23"/>
    </row>
    <row r="227" spans="1:4" ht="12.75" customHeight="1">
      <c r="A227" s="110"/>
      <c r="B227" s="17"/>
      <c r="C227" s="49" t="s">
        <v>447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81</v>
      </c>
      <c r="C232" s="111" t="s">
        <v>82</v>
      </c>
      <c r="D232" s="26">
        <f>D233</f>
        <v>0</v>
      </c>
    </row>
    <row r="233" spans="1:4" ht="12.75" customHeight="1">
      <c r="A233" s="110"/>
      <c r="B233" s="17"/>
      <c r="C233" s="112" t="s">
        <v>51</v>
      </c>
      <c r="D233" s="23">
        <f>D234+D235</f>
        <v>0</v>
      </c>
    </row>
    <row r="234" spans="1:4" ht="12.75" customHeight="1">
      <c r="A234" s="110"/>
      <c r="B234" s="17"/>
      <c r="C234" s="112" t="s">
        <v>357</v>
      </c>
      <c r="D234" s="23"/>
    </row>
    <row r="235" spans="1:4" ht="12.75" customHeight="1">
      <c r="A235" s="110"/>
      <c r="B235" s="17"/>
      <c r="C235" s="115" t="s">
        <v>32</v>
      </c>
      <c r="D235" s="24"/>
    </row>
    <row r="236" spans="1:4" ht="12.75" customHeight="1">
      <c r="A236" s="110"/>
      <c r="B236" s="17"/>
      <c r="C236" s="115" t="s">
        <v>540</v>
      </c>
      <c r="D236" s="24"/>
    </row>
    <row r="237" spans="1:4" ht="12.75" customHeight="1">
      <c r="A237" s="110"/>
      <c r="B237" s="17"/>
      <c r="C237" s="115" t="s">
        <v>69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10</v>
      </c>
      <c r="B242" s="16"/>
      <c r="C242" s="31" t="s">
        <v>335</v>
      </c>
      <c r="D242" s="21">
        <f>D243</f>
        <v>0</v>
      </c>
    </row>
    <row r="243" spans="1:4" ht="12.75" customHeight="1">
      <c r="A243" s="17"/>
      <c r="B243" s="106" t="s">
        <v>305</v>
      </c>
      <c r="C243" s="107" t="s">
        <v>306</v>
      </c>
      <c r="D243" s="22">
        <f>D245</f>
        <v>0</v>
      </c>
    </row>
    <row r="244" spans="1:4" ht="12.75" customHeight="1">
      <c r="A244" s="17"/>
      <c r="B244" s="19"/>
      <c r="C244" s="8" t="s">
        <v>540</v>
      </c>
      <c r="D244" s="23"/>
    </row>
    <row r="245" spans="1:4" ht="12.75" customHeight="1">
      <c r="A245" s="17"/>
      <c r="B245" s="19"/>
      <c r="C245" s="8" t="s">
        <v>46</v>
      </c>
      <c r="D245" s="23">
        <f>SUM(D246:D248)</f>
        <v>0</v>
      </c>
    </row>
    <row r="246" spans="1:4" ht="12.75" customHeight="1">
      <c r="A246" s="17"/>
      <c r="B246" s="19"/>
      <c r="C246" s="8" t="s">
        <v>273</v>
      </c>
      <c r="D246" s="23"/>
    </row>
    <row r="247" spans="1:4" ht="12.75" customHeight="1">
      <c r="A247" s="17"/>
      <c r="B247" s="19"/>
      <c r="C247" s="8" t="s">
        <v>274</v>
      </c>
      <c r="D247" s="23"/>
    </row>
    <row r="248" spans="1:4" ht="12.75" customHeight="1">
      <c r="A248" s="17"/>
      <c r="B248" s="19"/>
      <c r="C248" s="8" t="s">
        <v>275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83</v>
      </c>
      <c r="B253" s="16"/>
      <c r="C253" s="31" t="s">
        <v>84</v>
      </c>
      <c r="D253" s="21">
        <f>D254</f>
        <v>0</v>
      </c>
    </row>
    <row r="254" spans="1:4" ht="26.25" customHeight="1">
      <c r="A254" s="17"/>
      <c r="B254" s="18" t="s">
        <v>85</v>
      </c>
      <c r="C254" s="32" t="s">
        <v>86</v>
      </c>
      <c r="D254" s="26">
        <f>D256</f>
        <v>0</v>
      </c>
    </row>
    <row r="255" spans="1:4" ht="12.75" customHeight="1">
      <c r="A255" s="17"/>
      <c r="B255" s="19"/>
      <c r="C255" s="32" t="s">
        <v>540</v>
      </c>
      <c r="D255" s="26"/>
    </row>
    <row r="256" spans="1:4" ht="12.75" customHeight="1">
      <c r="A256" s="17"/>
      <c r="B256" s="19"/>
      <c r="C256" s="29" t="s">
        <v>46</v>
      </c>
      <c r="D256" s="23">
        <f>SUM(D257:D257)</f>
        <v>0</v>
      </c>
    </row>
    <row r="257" spans="1:4" ht="12.75" customHeight="1">
      <c r="A257" s="17"/>
      <c r="B257" s="19"/>
      <c r="C257" s="30" t="s">
        <v>360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15</v>
      </c>
      <c r="B262" s="16"/>
      <c r="C262" s="31" t="s">
        <v>16</v>
      </c>
      <c r="D262" s="21">
        <f>D263</f>
        <v>0</v>
      </c>
    </row>
    <row r="263" spans="1:4" ht="12.75" customHeight="1">
      <c r="A263" s="17"/>
      <c r="B263" s="18" t="s">
        <v>87</v>
      </c>
      <c r="C263" s="32" t="s">
        <v>88</v>
      </c>
      <c r="D263" s="26">
        <f>D264</f>
        <v>0</v>
      </c>
    </row>
    <row r="264" spans="1:4" ht="12.75" customHeight="1">
      <c r="A264" s="17"/>
      <c r="B264" s="19"/>
      <c r="C264" s="29" t="s">
        <v>46</v>
      </c>
      <c r="D264" s="23"/>
    </row>
    <row r="265" spans="1:4" ht="12.75" customHeight="1">
      <c r="A265" s="17"/>
      <c r="B265" s="19"/>
      <c r="C265" s="30" t="s">
        <v>540</v>
      </c>
      <c r="D265" s="23"/>
    </row>
    <row r="266" spans="1:4" ht="12.75" customHeight="1">
      <c r="A266" s="17"/>
      <c r="B266" s="19"/>
      <c r="C266" s="30" t="s">
        <v>396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17</v>
      </c>
      <c r="B271" s="16"/>
      <c r="C271" s="31" t="s">
        <v>18</v>
      </c>
      <c r="D271" s="21">
        <f>D272+D282+D302+D312+D322+D329+D339+D346+D292</f>
        <v>0</v>
      </c>
    </row>
    <row r="272" spans="1:4" ht="12.75" customHeight="1">
      <c r="A272" s="17"/>
      <c r="B272" s="18" t="s">
        <v>89</v>
      </c>
      <c r="C272" s="32" t="s">
        <v>90</v>
      </c>
      <c r="D272" s="26">
        <f>D274</f>
        <v>0</v>
      </c>
    </row>
    <row r="273" spans="1:4" ht="12.75" customHeight="1">
      <c r="A273" s="17"/>
      <c r="B273" s="19"/>
      <c r="C273" s="29" t="s">
        <v>45</v>
      </c>
      <c r="D273" s="23"/>
    </row>
    <row r="274" spans="1:4" ht="12.75" customHeight="1">
      <c r="A274" s="17"/>
      <c r="B274" s="19"/>
      <c r="C274" s="29" t="s">
        <v>46</v>
      </c>
      <c r="D274" s="23"/>
    </row>
    <row r="275" spans="1:4" ht="12.75" customHeight="1">
      <c r="A275" s="17"/>
      <c r="B275" s="19"/>
      <c r="C275" s="29" t="s">
        <v>45</v>
      </c>
      <c r="D275" s="23"/>
    </row>
    <row r="276" spans="1:4" ht="12.75" customHeight="1">
      <c r="A276" s="17"/>
      <c r="B276" s="19"/>
      <c r="C276" s="29" t="s">
        <v>69</v>
      </c>
      <c r="D276" s="23"/>
    </row>
    <row r="277" spans="1:4" ht="12.75" customHeight="1">
      <c r="A277" s="17"/>
      <c r="B277" s="19"/>
      <c r="C277" s="29" t="s">
        <v>501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92</v>
      </c>
      <c r="C282" s="29" t="s">
        <v>93</v>
      </c>
      <c r="D282" s="23">
        <f>D284</f>
        <v>0</v>
      </c>
    </row>
    <row r="283" spans="1:4" ht="12.75" customHeight="1">
      <c r="A283" s="17"/>
      <c r="B283" s="19"/>
      <c r="C283" s="29" t="s">
        <v>45</v>
      </c>
      <c r="D283" s="23"/>
    </row>
    <row r="284" spans="1:4" ht="12.75" customHeight="1">
      <c r="A284" s="17"/>
      <c r="B284" s="19"/>
      <c r="C284" s="29" t="s">
        <v>46</v>
      </c>
      <c r="D284" s="23"/>
    </row>
    <row r="285" spans="1:4" ht="12.75" customHeight="1">
      <c r="A285" s="17"/>
      <c r="B285" s="19"/>
      <c r="C285" s="29" t="s">
        <v>45</v>
      </c>
      <c r="D285" s="23"/>
    </row>
    <row r="286" spans="1:4" ht="12.75" customHeight="1">
      <c r="A286" s="17"/>
      <c r="B286" s="19"/>
      <c r="C286" s="29" t="s">
        <v>69</v>
      </c>
      <c r="D286" s="23"/>
    </row>
    <row r="287" spans="1:4" ht="12.75" customHeight="1">
      <c r="A287" s="17"/>
      <c r="B287" s="19"/>
      <c r="C287" s="29" t="s">
        <v>501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372</v>
      </c>
      <c r="C292" s="29" t="s">
        <v>117</v>
      </c>
      <c r="D292" s="23">
        <f>D294</f>
        <v>0</v>
      </c>
    </row>
    <row r="293" spans="1:4" ht="12.75" customHeight="1">
      <c r="A293" s="17"/>
      <c r="B293" s="19"/>
      <c r="C293" s="29" t="s">
        <v>45</v>
      </c>
      <c r="D293" s="23"/>
    </row>
    <row r="294" spans="1:4" ht="12.75" customHeight="1">
      <c r="A294" s="17"/>
      <c r="B294" s="19"/>
      <c r="C294" s="29" t="s">
        <v>46</v>
      </c>
      <c r="D294" s="23"/>
    </row>
    <row r="295" spans="1:4" ht="12.75" customHeight="1">
      <c r="A295" s="17"/>
      <c r="B295" s="19"/>
      <c r="C295" s="29" t="s">
        <v>45</v>
      </c>
      <c r="D295" s="23"/>
    </row>
    <row r="296" spans="1:4" ht="12.75" customHeight="1">
      <c r="A296" s="17"/>
      <c r="B296" s="19"/>
      <c r="C296" s="29" t="s">
        <v>69</v>
      </c>
      <c r="D296" s="23"/>
    </row>
    <row r="297" spans="1:4" ht="12.75" customHeight="1">
      <c r="A297" s="17"/>
      <c r="B297" s="19"/>
      <c r="C297" s="29" t="s">
        <v>501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94</v>
      </c>
      <c r="C302" s="29" t="s">
        <v>95</v>
      </c>
      <c r="D302" s="23">
        <f>D304</f>
        <v>0</v>
      </c>
    </row>
    <row r="303" spans="1:4" ht="12.75" customHeight="1">
      <c r="A303" s="17"/>
      <c r="B303" s="19"/>
      <c r="C303" s="29" t="s">
        <v>45</v>
      </c>
      <c r="D303" s="23"/>
    </row>
    <row r="304" spans="1:4" ht="12.75" customHeight="1">
      <c r="A304" s="17"/>
      <c r="B304" s="19"/>
      <c r="C304" s="29" t="s">
        <v>46</v>
      </c>
      <c r="D304" s="23"/>
    </row>
    <row r="305" spans="1:4" ht="12.75" customHeight="1">
      <c r="A305" s="17"/>
      <c r="B305" s="19"/>
      <c r="C305" s="29" t="s">
        <v>45</v>
      </c>
      <c r="D305" s="99"/>
    </row>
    <row r="306" spans="1:4" ht="12.75" customHeight="1">
      <c r="A306" s="17"/>
      <c r="B306" s="19"/>
      <c r="C306" s="29" t="s">
        <v>69</v>
      </c>
      <c r="D306" s="23"/>
    </row>
    <row r="307" spans="1:4" ht="12.75" customHeight="1">
      <c r="A307" s="17"/>
      <c r="B307" s="19"/>
      <c r="C307" s="29" t="s">
        <v>501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96</v>
      </c>
      <c r="C312" s="29" t="s">
        <v>97</v>
      </c>
      <c r="D312" s="23">
        <f>D314</f>
        <v>0</v>
      </c>
    </row>
    <row r="313" spans="1:4" ht="12.75" customHeight="1">
      <c r="A313" s="17"/>
      <c r="B313" s="19"/>
      <c r="C313" s="29" t="s">
        <v>45</v>
      </c>
      <c r="D313" s="23"/>
    </row>
    <row r="314" spans="1:4" ht="12.75" customHeight="1">
      <c r="A314" s="17"/>
      <c r="B314" s="19"/>
      <c r="C314" s="29" t="s">
        <v>46</v>
      </c>
      <c r="D314" s="23"/>
    </row>
    <row r="315" spans="1:4" ht="12.75" customHeight="1">
      <c r="A315" s="17"/>
      <c r="B315" s="19"/>
      <c r="C315" s="29" t="s">
        <v>45</v>
      </c>
      <c r="D315" s="23"/>
    </row>
    <row r="316" spans="1:4" ht="12.75" customHeight="1">
      <c r="A316" s="17"/>
      <c r="B316" s="19"/>
      <c r="C316" s="29" t="s">
        <v>69</v>
      </c>
      <c r="D316" s="23"/>
    </row>
    <row r="317" spans="1:4" ht="12.75" customHeight="1">
      <c r="A317" s="17"/>
      <c r="B317" s="19"/>
      <c r="C317" s="29" t="s">
        <v>501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98</v>
      </c>
      <c r="C322" s="29" t="s">
        <v>99</v>
      </c>
      <c r="D322" s="23">
        <f>D324</f>
        <v>0</v>
      </c>
    </row>
    <row r="323" spans="1:4" ht="12.75" customHeight="1">
      <c r="A323" s="17"/>
      <c r="B323" s="19"/>
      <c r="C323" s="29" t="s">
        <v>45</v>
      </c>
      <c r="D323" s="23"/>
    </row>
    <row r="324" spans="1:4" ht="12.75" customHeight="1">
      <c r="A324" s="17"/>
      <c r="B324" s="19"/>
      <c r="C324" s="29" t="s">
        <v>100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101</v>
      </c>
      <c r="C329" s="29" t="s">
        <v>102</v>
      </c>
      <c r="D329" s="23">
        <f>D331</f>
        <v>0</v>
      </c>
    </row>
    <row r="330" spans="1:4" ht="12.75" customHeight="1">
      <c r="A330" s="17"/>
      <c r="B330" s="19"/>
      <c r="C330" s="29" t="s">
        <v>45</v>
      </c>
      <c r="D330" s="23"/>
    </row>
    <row r="331" spans="1:4" ht="12.75" customHeight="1">
      <c r="A331" s="17"/>
      <c r="B331" s="19"/>
      <c r="C331" s="29" t="s">
        <v>46</v>
      </c>
      <c r="D331" s="23"/>
    </row>
    <row r="332" spans="1:4" ht="12.75" customHeight="1">
      <c r="A332" s="17"/>
      <c r="B332" s="19"/>
      <c r="C332" s="29" t="s">
        <v>45</v>
      </c>
      <c r="D332" s="23"/>
    </row>
    <row r="333" spans="1:4" ht="12.75" customHeight="1">
      <c r="A333" s="17"/>
      <c r="B333" s="19"/>
      <c r="C333" s="29" t="s">
        <v>69</v>
      </c>
      <c r="D333" s="23"/>
    </row>
    <row r="334" spans="1:4" ht="12.75" customHeight="1">
      <c r="A334" s="17"/>
      <c r="B334" s="19"/>
      <c r="C334" s="29" t="s">
        <v>501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103</v>
      </c>
      <c r="C339" s="29" t="s">
        <v>104</v>
      </c>
      <c r="D339" s="23">
        <f>D341</f>
        <v>0</v>
      </c>
    </row>
    <row r="340" spans="1:4" ht="12.75" customHeight="1">
      <c r="A340" s="17"/>
      <c r="B340" s="19"/>
      <c r="C340" s="29" t="s">
        <v>540</v>
      </c>
      <c r="D340" s="23"/>
    </row>
    <row r="341" spans="1:4" ht="12.75" customHeight="1">
      <c r="A341" s="17"/>
      <c r="B341" s="19"/>
      <c r="C341" s="29" t="s">
        <v>46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105</v>
      </c>
      <c r="C346" s="29" t="s">
        <v>50</v>
      </c>
      <c r="D346" s="23">
        <f>D348</f>
        <v>0</v>
      </c>
    </row>
    <row r="347" spans="1:4" ht="12.75" customHeight="1">
      <c r="A347" s="17"/>
      <c r="B347" s="19"/>
      <c r="C347" s="29" t="s">
        <v>45</v>
      </c>
      <c r="D347" s="23"/>
    </row>
    <row r="348" spans="1:4" ht="12.75" customHeight="1">
      <c r="A348" s="17"/>
      <c r="B348" s="19"/>
      <c r="C348" s="29" t="s">
        <v>46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106</v>
      </c>
      <c r="B353" s="16"/>
      <c r="C353" s="31" t="s">
        <v>107</v>
      </c>
      <c r="D353" s="21">
        <f>D354+D361+D370</f>
        <v>0</v>
      </c>
    </row>
    <row r="354" spans="1:4" s="233" customFormat="1" ht="12.75" customHeight="1">
      <c r="A354" s="301"/>
      <c r="B354" s="298" t="s">
        <v>502</v>
      </c>
      <c r="C354" s="314" t="s">
        <v>503</v>
      </c>
      <c r="D354" s="299">
        <f>D356</f>
        <v>0</v>
      </c>
    </row>
    <row r="355" spans="1:4" s="233" customFormat="1" ht="12.75" customHeight="1">
      <c r="A355" s="301"/>
      <c r="B355" s="238"/>
      <c r="C355" s="313" t="s">
        <v>540</v>
      </c>
      <c r="D355" s="300"/>
    </row>
    <row r="356" spans="1:4" s="233" customFormat="1" ht="12.75" customHeight="1">
      <c r="A356" s="301"/>
      <c r="B356" s="238"/>
      <c r="C356" s="313" t="s">
        <v>46</v>
      </c>
      <c r="D356" s="300"/>
    </row>
    <row r="357" spans="1:4" s="233" customFormat="1" ht="12.75" customHeight="1">
      <c r="A357" s="301"/>
      <c r="B357" s="238"/>
      <c r="C357" s="313"/>
      <c r="D357" s="300"/>
    </row>
    <row r="358" spans="1:4" s="233" customFormat="1" ht="12.75" customHeight="1">
      <c r="A358" s="301"/>
      <c r="B358" s="238"/>
      <c r="C358" s="313"/>
      <c r="D358" s="300"/>
    </row>
    <row r="359" spans="1:4" s="233" customFormat="1" ht="12.75" customHeight="1">
      <c r="A359" s="301"/>
      <c r="B359" s="238"/>
      <c r="C359" s="313"/>
      <c r="D359" s="300"/>
    </row>
    <row r="360" spans="1:4" s="233" customFormat="1" ht="12.75" customHeight="1">
      <c r="A360" s="301"/>
      <c r="B360" s="241"/>
      <c r="C360" s="313"/>
      <c r="D360" s="300"/>
    </row>
    <row r="361" spans="1:4" ht="12.75" customHeight="1">
      <c r="A361" s="110"/>
      <c r="B361" s="109" t="s">
        <v>108</v>
      </c>
      <c r="C361" s="111" t="s">
        <v>109</v>
      </c>
      <c r="D361" s="26">
        <f>D363</f>
        <v>0</v>
      </c>
    </row>
    <row r="362" spans="1:4" ht="12.75" customHeight="1">
      <c r="A362" s="110"/>
      <c r="B362" s="17"/>
      <c r="C362" s="112" t="s">
        <v>45</v>
      </c>
      <c r="D362" s="23"/>
    </row>
    <row r="363" spans="1:4" ht="12.75" customHeight="1">
      <c r="A363" s="110"/>
      <c r="B363" s="17"/>
      <c r="C363" s="112" t="s">
        <v>46</v>
      </c>
      <c r="D363" s="23"/>
    </row>
    <row r="364" spans="1:4" ht="12.75" customHeight="1">
      <c r="A364" s="110"/>
      <c r="B364" s="17"/>
      <c r="C364" s="112" t="s">
        <v>45</v>
      </c>
      <c r="D364" s="23"/>
    </row>
    <row r="365" spans="1:4" ht="12.75" customHeight="1">
      <c r="A365" s="110"/>
      <c r="B365" s="17"/>
      <c r="C365" s="112" t="s">
        <v>281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238</v>
      </c>
      <c r="C370" s="115" t="s">
        <v>50</v>
      </c>
      <c r="D370" s="23">
        <f>D372</f>
        <v>0</v>
      </c>
    </row>
    <row r="371" spans="1:4" ht="12.75" customHeight="1">
      <c r="A371" s="110"/>
      <c r="B371" s="17"/>
      <c r="C371" s="115" t="s">
        <v>540</v>
      </c>
      <c r="D371" s="23"/>
    </row>
    <row r="372" spans="1:4" ht="12.75" customHeight="1">
      <c r="A372" s="110"/>
      <c r="B372" s="17"/>
      <c r="C372" s="115" t="s">
        <v>46</v>
      </c>
      <c r="D372" s="23"/>
    </row>
    <row r="373" spans="1:4" ht="12.75" customHeight="1">
      <c r="A373" s="110"/>
      <c r="B373" s="17"/>
      <c r="C373" s="115" t="s">
        <v>540</v>
      </c>
      <c r="D373" s="23"/>
    </row>
    <row r="374" spans="1:4" ht="12.75" customHeight="1">
      <c r="A374" s="110"/>
      <c r="B374" s="17"/>
      <c r="C374" s="115" t="s">
        <v>237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241</v>
      </c>
      <c r="B379" s="242"/>
      <c r="C379" s="91" t="s">
        <v>242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432</v>
      </c>
      <c r="C380" s="243" t="s">
        <v>433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540</v>
      </c>
      <c r="D381" s="236"/>
    </row>
    <row r="382" spans="1:4" s="233" customFormat="1" ht="12.75" customHeight="1">
      <c r="A382" s="232"/>
      <c r="B382" s="234"/>
      <c r="C382" s="243" t="s">
        <v>46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4" customFormat="1" ht="28.5" customHeight="1">
      <c r="A387" s="301"/>
      <c r="B387" s="241" t="s">
        <v>423</v>
      </c>
      <c r="C387" s="302" t="s">
        <v>426</v>
      </c>
      <c r="D387" s="303">
        <f>D389</f>
        <v>0</v>
      </c>
    </row>
    <row r="388" spans="1:4" s="233" customFormat="1" ht="12.75" customHeight="1">
      <c r="A388" s="232"/>
      <c r="B388" s="234"/>
      <c r="C388" s="243" t="s">
        <v>540</v>
      </c>
      <c r="D388" s="236"/>
    </row>
    <row r="389" spans="1:4" s="233" customFormat="1" ht="12.75" customHeight="1">
      <c r="A389" s="232"/>
      <c r="B389" s="234"/>
      <c r="C389" s="243" t="s">
        <v>46</v>
      </c>
      <c r="D389" s="236"/>
    </row>
    <row r="390" spans="1:4" s="233" customFormat="1" ht="12.75" customHeight="1">
      <c r="A390" s="232"/>
      <c r="B390" s="234"/>
      <c r="C390" s="243" t="s">
        <v>540</v>
      </c>
      <c r="D390" s="236"/>
    </row>
    <row r="391" spans="1:4" s="233" customFormat="1" ht="12.75" customHeight="1">
      <c r="A391" s="232"/>
      <c r="B391" s="234"/>
      <c r="C391" s="244" t="s">
        <v>69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5"/>
      <c r="B396" s="306" t="s">
        <v>283</v>
      </c>
      <c r="C396" s="307" t="s">
        <v>110</v>
      </c>
      <c r="D396" s="312">
        <f>D398</f>
        <v>0</v>
      </c>
    </row>
    <row r="397" spans="1:4" ht="12.75" customHeight="1">
      <c r="A397" s="110"/>
      <c r="B397" s="17"/>
      <c r="C397" s="240" t="s">
        <v>540</v>
      </c>
      <c r="D397" s="26"/>
    </row>
    <row r="398" spans="1:4" ht="14.25" customHeight="1">
      <c r="A398" s="110"/>
      <c r="B398" s="17"/>
      <c r="C398" s="240" t="s">
        <v>46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5"/>
      <c r="B403" s="306" t="s">
        <v>284</v>
      </c>
      <c r="C403" s="308" t="s">
        <v>504</v>
      </c>
      <c r="D403" s="309">
        <f>D405</f>
        <v>0</v>
      </c>
    </row>
    <row r="404" spans="1:4" ht="12.75" customHeight="1">
      <c r="A404" s="110"/>
      <c r="B404" s="17"/>
      <c r="C404" s="240" t="s">
        <v>540</v>
      </c>
      <c r="D404" s="23"/>
    </row>
    <row r="405" spans="1:4" ht="12.75" customHeight="1">
      <c r="A405" s="110"/>
      <c r="B405" s="17"/>
      <c r="C405" s="240" t="s">
        <v>46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285</v>
      </c>
      <c r="C410" s="240" t="s">
        <v>113</v>
      </c>
      <c r="D410" s="24">
        <f>D412</f>
        <v>0</v>
      </c>
    </row>
    <row r="411" spans="1:4" ht="12.75" customHeight="1">
      <c r="A411" s="110"/>
      <c r="B411" s="17"/>
      <c r="C411" s="240" t="s">
        <v>540</v>
      </c>
      <c r="D411" s="23"/>
    </row>
    <row r="412" spans="1:4" ht="12.75" customHeight="1">
      <c r="A412" s="110"/>
      <c r="B412" s="17"/>
      <c r="C412" s="240" t="s">
        <v>46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286</v>
      </c>
      <c r="C417" s="240" t="s">
        <v>37</v>
      </c>
      <c r="D417" s="24">
        <f>D419</f>
        <v>0</v>
      </c>
    </row>
    <row r="418" spans="1:4" ht="12.75" customHeight="1">
      <c r="A418" s="110"/>
      <c r="B418" s="17"/>
      <c r="C418" s="240" t="s">
        <v>540</v>
      </c>
      <c r="D418" s="23"/>
    </row>
    <row r="419" spans="1:4" ht="12.75" customHeight="1">
      <c r="A419" s="110"/>
      <c r="B419" s="17"/>
      <c r="C419" s="240" t="s">
        <v>46</v>
      </c>
      <c r="D419" s="23"/>
    </row>
    <row r="420" spans="1:4" ht="12.75" customHeight="1">
      <c r="A420" s="110"/>
      <c r="B420" s="17"/>
      <c r="C420" s="240" t="s">
        <v>540</v>
      </c>
      <c r="D420" s="23"/>
    </row>
    <row r="421" spans="1:4" ht="12.75" customHeight="1">
      <c r="A421" s="110"/>
      <c r="B421" s="17"/>
      <c r="C421" s="240" t="s">
        <v>69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287</v>
      </c>
      <c r="C426" s="240" t="s">
        <v>114</v>
      </c>
      <c r="D426" s="23">
        <f>D428</f>
        <v>0</v>
      </c>
    </row>
    <row r="427" spans="1:4" ht="12.75" customHeight="1">
      <c r="A427" s="110"/>
      <c r="B427" s="17"/>
      <c r="C427" s="240" t="s">
        <v>540</v>
      </c>
      <c r="D427" s="23"/>
    </row>
    <row r="428" spans="1:4" ht="12.75" customHeight="1">
      <c r="A428" s="110"/>
      <c r="B428" s="17"/>
      <c r="C428" s="240" t="s">
        <v>46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505</v>
      </c>
      <c r="C433" s="240" t="s">
        <v>489</v>
      </c>
      <c r="D433" s="23"/>
    </row>
    <row r="434" spans="1:4" ht="12.75" customHeight="1">
      <c r="A434" s="110"/>
      <c r="B434" s="17"/>
      <c r="C434" s="240" t="s">
        <v>540</v>
      </c>
      <c r="D434" s="23"/>
    </row>
    <row r="435" spans="1:4" ht="12.75" customHeight="1">
      <c r="A435" s="110"/>
      <c r="B435" s="17"/>
      <c r="C435" s="240" t="s">
        <v>46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288</v>
      </c>
      <c r="C440" s="240" t="s">
        <v>50</v>
      </c>
      <c r="D440" s="23">
        <f>D442</f>
        <v>0</v>
      </c>
    </row>
    <row r="441" spans="1:4" ht="12.75" customHeight="1">
      <c r="A441" s="110"/>
      <c r="B441" s="17"/>
      <c r="C441" s="240" t="s">
        <v>540</v>
      </c>
      <c r="D441" s="23"/>
    </row>
    <row r="442" spans="1:4" ht="12.75" customHeight="1">
      <c r="A442" s="110"/>
      <c r="B442" s="17"/>
      <c r="C442" s="240" t="s">
        <v>46</v>
      </c>
      <c r="D442" s="24"/>
    </row>
    <row r="443" spans="1:4" ht="25.5" customHeight="1">
      <c r="A443" s="110"/>
      <c r="B443" s="17"/>
      <c r="C443" s="240" t="s">
        <v>448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19</v>
      </c>
      <c r="B448" s="16"/>
      <c r="C448" s="31" t="s">
        <v>20</v>
      </c>
      <c r="D448" s="21">
        <f>D449</f>
        <v>0</v>
      </c>
    </row>
    <row r="449" spans="1:4" ht="12.75" customHeight="1">
      <c r="A449" s="17"/>
      <c r="B449" s="18" t="s">
        <v>115</v>
      </c>
      <c r="C449" s="32" t="s">
        <v>116</v>
      </c>
      <c r="D449" s="26">
        <f>D451</f>
        <v>0</v>
      </c>
    </row>
    <row r="450" spans="1:4" ht="12.75" customHeight="1">
      <c r="A450" s="17"/>
      <c r="B450" s="19"/>
      <c r="C450" s="32" t="s">
        <v>45</v>
      </c>
      <c r="D450" s="26"/>
    </row>
    <row r="451" spans="1:4" ht="12.75" customHeight="1">
      <c r="A451" s="17"/>
      <c r="B451" s="19"/>
      <c r="C451" s="29" t="s">
        <v>46</v>
      </c>
      <c r="D451" s="23"/>
    </row>
    <row r="452" spans="1:4" ht="12.75" customHeight="1">
      <c r="A452" s="17"/>
      <c r="B452" s="19"/>
      <c r="C452" s="29" t="s">
        <v>45</v>
      </c>
      <c r="D452" s="23"/>
    </row>
    <row r="453" spans="1:4" ht="12.75" customHeight="1">
      <c r="A453" s="17"/>
      <c r="B453" s="19"/>
      <c r="C453" s="29" t="s">
        <v>69</v>
      </c>
      <c r="D453" s="23"/>
    </row>
    <row r="454" spans="1:4" ht="12.75" customHeight="1">
      <c r="A454" s="17"/>
      <c r="B454" s="19"/>
      <c r="C454" s="30" t="s">
        <v>501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21</v>
      </c>
      <c r="B459" s="16"/>
      <c r="C459" s="31" t="s">
        <v>22</v>
      </c>
      <c r="D459" s="21">
        <f>D460+D476+D486+D497+D506+D522</f>
        <v>0</v>
      </c>
    </row>
    <row r="460" spans="1:4" ht="12.75" customHeight="1">
      <c r="A460" s="17"/>
      <c r="B460" s="18" t="s">
        <v>119</v>
      </c>
      <c r="C460" s="32" t="s">
        <v>120</v>
      </c>
      <c r="D460" s="26">
        <f>D461+D469</f>
        <v>0</v>
      </c>
    </row>
    <row r="461" spans="1:4" ht="12.75" customHeight="1">
      <c r="A461" s="17"/>
      <c r="B461" s="19"/>
      <c r="C461" s="29" t="s">
        <v>63</v>
      </c>
      <c r="D461" s="26">
        <f>SUM(D462:D465)</f>
        <v>0</v>
      </c>
    </row>
    <row r="462" spans="1:4" ht="12.75" customHeight="1">
      <c r="A462" s="17"/>
      <c r="B462" s="19"/>
      <c r="C462" s="29" t="s">
        <v>434</v>
      </c>
      <c r="D462" s="23"/>
    </row>
    <row r="463" spans="1:4" ht="25.5" customHeight="1">
      <c r="A463" s="17"/>
      <c r="B463" s="19"/>
      <c r="C463" s="29" t="s">
        <v>435</v>
      </c>
      <c r="D463" s="23"/>
    </row>
    <row r="464" spans="1:4" ht="12.75" customHeight="1">
      <c r="A464" s="17"/>
      <c r="B464" s="19"/>
      <c r="C464" s="29" t="s">
        <v>449</v>
      </c>
      <c r="D464" s="23"/>
    </row>
    <row r="465" spans="1:4" ht="12.75" customHeight="1">
      <c r="A465" s="17"/>
      <c r="B465" s="19"/>
      <c r="C465" s="29" t="s">
        <v>450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56</v>
      </c>
      <c r="D469" s="23">
        <f>SUM(D470:D471)</f>
        <v>0</v>
      </c>
    </row>
    <row r="470" spans="1:4" ht="12.75" customHeight="1">
      <c r="A470" s="17"/>
      <c r="B470" s="19"/>
      <c r="C470" s="29" t="s">
        <v>309</v>
      </c>
      <c r="D470" s="23"/>
    </row>
    <row r="471" spans="1:4" ht="12.75" customHeight="1">
      <c r="A471" s="17"/>
      <c r="B471" s="19"/>
      <c r="C471" s="29" t="s">
        <v>310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122</v>
      </c>
      <c r="C476" s="29" t="s">
        <v>123</v>
      </c>
      <c r="D476" s="23">
        <f>D477</f>
        <v>0</v>
      </c>
    </row>
    <row r="477" spans="1:4" ht="12.75" customHeight="1">
      <c r="A477" s="17"/>
      <c r="B477" s="19"/>
      <c r="C477" s="29" t="s">
        <v>46</v>
      </c>
      <c r="D477" s="23">
        <f>SUM(D478:D481)</f>
        <v>0</v>
      </c>
    </row>
    <row r="478" spans="1:4" ht="12.75" customHeight="1">
      <c r="A478" s="17"/>
      <c r="B478" s="19"/>
      <c r="C478" s="29" t="s">
        <v>313</v>
      </c>
      <c r="D478" s="23"/>
    </row>
    <row r="479" spans="1:4" ht="12.75" customHeight="1">
      <c r="A479" s="17"/>
      <c r="B479" s="19"/>
      <c r="C479" s="29" t="s">
        <v>312</v>
      </c>
      <c r="D479" s="23"/>
    </row>
    <row r="480" spans="1:4" ht="12.75" customHeight="1">
      <c r="A480" s="17"/>
      <c r="B480" s="19"/>
      <c r="C480" s="29" t="s">
        <v>506</v>
      </c>
      <c r="D480" s="23"/>
    </row>
    <row r="481" spans="1:4" ht="12.75">
      <c r="A481" s="17"/>
      <c r="B481" s="19"/>
      <c r="C481" s="29" t="s">
        <v>311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128</v>
      </c>
      <c r="C486" s="29" t="s">
        <v>129</v>
      </c>
      <c r="D486" s="23">
        <f>D487</f>
        <v>0</v>
      </c>
    </row>
    <row r="487" spans="1:4" ht="12.75" customHeight="1">
      <c r="A487" s="17"/>
      <c r="B487" s="19"/>
      <c r="C487" s="29" t="s">
        <v>46</v>
      </c>
      <c r="D487" s="23">
        <f>SUM(D488:D492)</f>
        <v>0</v>
      </c>
    </row>
    <row r="488" spans="1:4" ht="12.75" customHeight="1">
      <c r="A488" s="17"/>
      <c r="B488" s="19"/>
      <c r="C488" s="29" t="s">
        <v>314</v>
      </c>
      <c r="D488" s="23"/>
    </row>
    <row r="489" spans="1:4" ht="12.75" customHeight="1">
      <c r="A489" s="17"/>
      <c r="B489" s="19"/>
      <c r="C489" s="29" t="s">
        <v>451</v>
      </c>
      <c r="D489" s="23"/>
    </row>
    <row r="490" spans="1:4" ht="12.75" customHeight="1">
      <c r="A490" s="17"/>
      <c r="B490" s="19"/>
      <c r="C490" s="29" t="s">
        <v>316</v>
      </c>
      <c r="D490" s="23"/>
    </row>
    <row r="491" spans="1:4" ht="12.75" customHeight="1">
      <c r="A491" s="17"/>
      <c r="B491" s="19"/>
      <c r="C491" s="29" t="s">
        <v>452</v>
      </c>
      <c r="D491" s="23"/>
    </row>
    <row r="492" spans="1:4" ht="12.75" customHeight="1">
      <c r="A492" s="17"/>
      <c r="B492" s="19"/>
      <c r="C492" s="29" t="s">
        <v>507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130</v>
      </c>
      <c r="C497" s="29" t="s">
        <v>131</v>
      </c>
      <c r="D497" s="23">
        <f>D498+D500</f>
        <v>0</v>
      </c>
    </row>
    <row r="498" spans="1:4" ht="12.75" customHeight="1">
      <c r="A498" s="17"/>
      <c r="B498" s="19"/>
      <c r="C498" s="29" t="s">
        <v>63</v>
      </c>
      <c r="D498" s="23"/>
    </row>
    <row r="499" spans="1:4" ht="12.75" customHeight="1">
      <c r="A499" s="17"/>
      <c r="B499" s="19"/>
      <c r="C499" s="29" t="s">
        <v>508</v>
      </c>
      <c r="D499" s="23"/>
    </row>
    <row r="500" spans="1:4" ht="12.75" customHeight="1">
      <c r="A500" s="17"/>
      <c r="B500" s="19"/>
      <c r="C500" s="29" t="s">
        <v>56</v>
      </c>
      <c r="D500" s="23"/>
    </row>
    <row r="501" spans="1:4" ht="12.75" customHeight="1">
      <c r="A501" s="17"/>
      <c r="B501" s="19"/>
      <c r="C501" s="29" t="s">
        <v>509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132</v>
      </c>
      <c r="C506" s="29" t="s">
        <v>38</v>
      </c>
      <c r="D506" s="23">
        <f>D507+D513</f>
        <v>0</v>
      </c>
    </row>
    <row r="507" spans="1:4" ht="12.75" customHeight="1">
      <c r="A507" s="17"/>
      <c r="B507" s="19"/>
      <c r="C507" s="29" t="s">
        <v>63</v>
      </c>
      <c r="D507" s="23">
        <f>D509</f>
        <v>0</v>
      </c>
    </row>
    <row r="508" spans="1:4" ht="12.75" customHeight="1">
      <c r="A508" s="17"/>
      <c r="B508" s="19"/>
      <c r="C508" s="29" t="s">
        <v>45</v>
      </c>
      <c r="D508" s="23"/>
    </row>
    <row r="509" spans="1:4" ht="12.75" customHeight="1">
      <c r="A509" s="17"/>
      <c r="B509" s="19"/>
      <c r="C509" s="29" t="s">
        <v>519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56</v>
      </c>
      <c r="D513" s="23">
        <f>SUM(D514:D517)</f>
        <v>0</v>
      </c>
    </row>
    <row r="514" spans="1:4" ht="12.75" customHeight="1">
      <c r="A514" s="17"/>
      <c r="B514" s="19"/>
      <c r="C514" s="30" t="s">
        <v>292</v>
      </c>
      <c r="D514" s="23"/>
    </row>
    <row r="515" spans="1:4" ht="12.75" customHeight="1">
      <c r="A515" s="17"/>
      <c r="B515" s="19"/>
      <c r="C515" s="30" t="s">
        <v>293</v>
      </c>
      <c r="D515" s="23"/>
    </row>
    <row r="516" spans="1:4" ht="12.75" customHeight="1">
      <c r="A516" s="17"/>
      <c r="B516" s="19"/>
      <c r="C516" s="30" t="s">
        <v>294</v>
      </c>
      <c r="D516" s="23"/>
    </row>
    <row r="517" spans="1:4" ht="12.75" customHeight="1">
      <c r="A517" s="17"/>
      <c r="B517" s="19"/>
      <c r="C517" s="30" t="s">
        <v>453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361</v>
      </c>
      <c r="C522" s="30" t="s">
        <v>436</v>
      </c>
      <c r="D522" s="24">
        <f>D523</f>
        <v>0</v>
      </c>
    </row>
    <row r="523" spans="1:4" ht="12.75" customHeight="1">
      <c r="A523" s="17"/>
      <c r="B523" s="19"/>
      <c r="C523" s="30" t="s">
        <v>46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133</v>
      </c>
      <c r="B528" s="16"/>
      <c r="C528" s="31" t="s">
        <v>134</v>
      </c>
      <c r="D528" s="21">
        <f>D529+D533+D539</f>
        <v>0</v>
      </c>
    </row>
    <row r="529" spans="1:4" ht="12.75" customHeight="1">
      <c r="A529" s="17"/>
      <c r="B529" s="18" t="s">
        <v>135</v>
      </c>
      <c r="C529" s="32" t="s">
        <v>136</v>
      </c>
      <c r="D529" s="26">
        <f>D530</f>
        <v>0</v>
      </c>
    </row>
    <row r="530" spans="1:4" ht="12.75" customHeight="1">
      <c r="A530" s="17"/>
      <c r="B530" s="19"/>
      <c r="C530" s="29" t="s">
        <v>46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137</v>
      </c>
      <c r="C533" s="29" t="s">
        <v>138</v>
      </c>
      <c r="D533" s="23">
        <f>D534</f>
        <v>0</v>
      </c>
    </row>
    <row r="534" spans="1:4" ht="12.75" customHeight="1">
      <c r="A534" s="17"/>
      <c r="B534" s="19"/>
      <c r="C534" s="29" t="s">
        <v>46</v>
      </c>
      <c r="D534" s="23"/>
    </row>
    <row r="535" spans="1:4" ht="12.75" customHeight="1">
      <c r="A535" s="17"/>
      <c r="B535" s="19"/>
      <c r="C535" s="29" t="s">
        <v>45</v>
      </c>
      <c r="D535" s="23"/>
    </row>
    <row r="536" spans="1:4" ht="12.75" customHeight="1">
      <c r="A536" s="17"/>
      <c r="B536" s="19"/>
      <c r="C536" s="29" t="s">
        <v>145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139</v>
      </c>
      <c r="C539" s="29" t="s">
        <v>50</v>
      </c>
      <c r="D539" s="23">
        <f>D541</f>
        <v>0</v>
      </c>
    </row>
    <row r="540" spans="1:4" ht="12.75" customHeight="1">
      <c r="A540" s="17"/>
      <c r="B540" s="19"/>
      <c r="C540" s="29" t="s">
        <v>540</v>
      </c>
      <c r="D540" s="23"/>
    </row>
    <row r="541" spans="1:4" ht="12.75" customHeight="1">
      <c r="A541" s="17"/>
      <c r="B541" s="19"/>
      <c r="C541" s="29" t="s">
        <v>46</v>
      </c>
      <c r="D541" s="23"/>
    </row>
    <row r="542" spans="1:4" ht="12.75" customHeight="1">
      <c r="A542" s="17"/>
      <c r="B542" s="19"/>
      <c r="C542" s="30" t="s">
        <v>319</v>
      </c>
      <c r="D542" s="23"/>
    </row>
    <row r="543" spans="1:4" ht="12.75" customHeight="1">
      <c r="A543" s="17"/>
      <c r="B543" s="19"/>
      <c r="C543" s="30" t="s">
        <v>320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140</v>
      </c>
      <c r="B548" s="16"/>
      <c r="C548" s="31" t="s">
        <v>141</v>
      </c>
      <c r="D548" s="21">
        <f>D549+D566</f>
        <v>0</v>
      </c>
    </row>
    <row r="549" spans="1:4" ht="12.75" customHeight="1">
      <c r="A549" s="110"/>
      <c r="B549" s="105" t="s">
        <v>142</v>
      </c>
      <c r="C549" s="111" t="s">
        <v>143</v>
      </c>
      <c r="D549" s="26">
        <f>D551+D558</f>
        <v>0</v>
      </c>
    </row>
    <row r="550" spans="1:4" ht="12.75" customHeight="1">
      <c r="A550" s="110"/>
      <c r="B550" s="17"/>
      <c r="C550" s="112" t="s">
        <v>45</v>
      </c>
      <c r="D550" s="23"/>
    </row>
    <row r="551" spans="1:4" ht="12.75" customHeight="1">
      <c r="A551" s="110"/>
      <c r="B551" s="17"/>
      <c r="C551" s="112" t="s">
        <v>63</v>
      </c>
      <c r="D551" s="23">
        <f>SUM(D553:D554)</f>
        <v>0</v>
      </c>
    </row>
    <row r="552" spans="1:4" ht="12.75" customHeight="1">
      <c r="A552" s="110"/>
      <c r="B552" s="17"/>
      <c r="C552" s="112" t="s">
        <v>45</v>
      </c>
      <c r="D552" s="23"/>
    </row>
    <row r="553" spans="1:4" ht="12.75" customHeight="1">
      <c r="A553" s="110"/>
      <c r="B553" s="17"/>
      <c r="C553" s="112" t="s">
        <v>297</v>
      </c>
      <c r="D553" s="23"/>
    </row>
    <row r="554" spans="1:4" ht="12.75" customHeight="1">
      <c r="A554" s="110"/>
      <c r="B554" s="17"/>
      <c r="C554" s="112" t="s">
        <v>388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56</v>
      </c>
      <c r="D558" s="23">
        <f>SUM(D559:D561)</f>
        <v>0</v>
      </c>
    </row>
    <row r="559" spans="1:4" ht="12.75">
      <c r="A559" s="110"/>
      <c r="B559" s="17"/>
      <c r="C559" s="112" t="s">
        <v>389</v>
      </c>
      <c r="D559" s="23"/>
    </row>
    <row r="560" spans="1:4" ht="12.75" customHeight="1">
      <c r="A560" s="110"/>
      <c r="B560" s="17"/>
      <c r="C560" s="112" t="s">
        <v>454</v>
      </c>
      <c r="D560" s="23"/>
    </row>
    <row r="561" spans="1:4" ht="12.75" customHeight="1">
      <c r="A561" s="110"/>
      <c r="B561" s="17"/>
      <c r="C561" s="112" t="s">
        <v>455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144</v>
      </c>
      <c r="C566" s="112" t="s">
        <v>50</v>
      </c>
      <c r="D566" s="23">
        <f>D567</f>
        <v>0</v>
      </c>
    </row>
    <row r="567" spans="1:4" ht="12.75" customHeight="1">
      <c r="A567" s="110"/>
      <c r="B567" s="17"/>
      <c r="C567" s="112" t="s">
        <v>46</v>
      </c>
      <c r="D567" s="23">
        <f>D568+D572</f>
        <v>0</v>
      </c>
    </row>
    <row r="568" spans="1:4" ht="24.75" customHeight="1">
      <c r="A568" s="110"/>
      <c r="B568" s="17"/>
      <c r="C568" s="112" t="s">
        <v>298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322</v>
      </c>
      <c r="D572" s="23">
        <f>SUM(D573:D585)</f>
        <v>0</v>
      </c>
    </row>
    <row r="573" spans="1:4" ht="12.75" customHeight="1">
      <c r="A573" s="110"/>
      <c r="B573" s="17"/>
      <c r="C573" s="112" t="s">
        <v>391</v>
      </c>
      <c r="D573" s="23"/>
    </row>
    <row r="574" spans="1:4" ht="12.75" customHeight="1">
      <c r="A574" s="110"/>
      <c r="B574" s="17"/>
      <c r="C574" s="112" t="s">
        <v>352</v>
      </c>
      <c r="D574" s="23"/>
    </row>
    <row r="575" spans="1:4" ht="12.75" customHeight="1">
      <c r="A575" s="110"/>
      <c r="B575" s="17"/>
      <c r="C575" s="112" t="s">
        <v>329</v>
      </c>
      <c r="D575" s="23"/>
    </row>
    <row r="576" spans="1:4" ht="12.75" customHeight="1">
      <c r="A576" s="110"/>
      <c r="B576" s="17"/>
      <c r="C576" s="112" t="s">
        <v>330</v>
      </c>
      <c r="D576" s="23"/>
    </row>
    <row r="577" spans="1:4" ht="12.75">
      <c r="A577" s="110"/>
      <c r="B577" s="17"/>
      <c r="C577" s="112" t="s">
        <v>331</v>
      </c>
      <c r="D577" s="23"/>
    </row>
    <row r="578" spans="1:4" ht="12.75" customHeight="1">
      <c r="A578" s="110"/>
      <c r="B578" s="17"/>
      <c r="C578" s="112" t="s">
        <v>368</v>
      </c>
      <c r="D578" s="23"/>
    </row>
    <row r="579" spans="1:4" ht="12.75">
      <c r="A579" s="110"/>
      <c r="B579" s="17"/>
      <c r="C579" s="112" t="s">
        <v>332</v>
      </c>
      <c r="D579" s="23"/>
    </row>
    <row r="580" spans="1:4" ht="12.75">
      <c r="A580" s="110"/>
      <c r="B580" s="17"/>
      <c r="C580" s="112" t="s">
        <v>334</v>
      </c>
      <c r="D580" s="23"/>
    </row>
    <row r="581" spans="1:4" ht="12.75">
      <c r="A581" s="110"/>
      <c r="B581" s="17"/>
      <c r="C581" s="310" t="s">
        <v>33</v>
      </c>
      <c r="D581" s="26"/>
    </row>
    <row r="582" spans="1:4" ht="12.75">
      <c r="A582" s="110"/>
      <c r="B582" s="17"/>
      <c r="C582" s="310" t="s">
        <v>520</v>
      </c>
      <c r="D582" s="26"/>
    </row>
    <row r="583" spans="1:4" ht="25.5" customHeight="1">
      <c r="A583" s="110"/>
      <c r="B583" s="17"/>
      <c r="C583" s="310" t="s">
        <v>456</v>
      </c>
      <c r="D583" s="26"/>
    </row>
    <row r="584" spans="1:4" ht="12.75">
      <c r="A584" s="110"/>
      <c r="B584" s="17"/>
      <c r="C584" s="310" t="s">
        <v>511</v>
      </c>
      <c r="D584" s="26"/>
    </row>
    <row r="585" spans="1:4" ht="12" customHeight="1">
      <c r="A585" s="110"/>
      <c r="B585" s="17"/>
      <c r="C585" s="310" t="s">
        <v>457</v>
      </c>
      <c r="D585" s="26"/>
    </row>
    <row r="586" spans="1:4" ht="12" customHeight="1">
      <c r="A586" s="110"/>
      <c r="B586" s="17"/>
      <c r="C586" s="310"/>
      <c r="D586" s="26"/>
    </row>
    <row r="587" spans="1:4" ht="12" customHeight="1">
      <c r="A587" s="110"/>
      <c r="B587" s="17"/>
      <c r="C587" s="310"/>
      <c r="D587" s="26"/>
    </row>
    <row r="588" spans="1:4" ht="12" customHeight="1">
      <c r="A588" s="110"/>
      <c r="B588" s="17"/>
      <c r="C588" s="310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57" t="s">
        <v>146</v>
      </c>
      <c r="B590" s="458"/>
      <c r="C590" s="458"/>
      <c r="D590" s="21">
        <f>D6+D42+D80+D123+D138+D206+D215+D242+D253+D262+D271+D353+D379+D448+D459+D528+D548</f>
        <v>0</v>
      </c>
    </row>
  </sheetData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0">
      <selection activeCell="A7" sqref="A7:C8"/>
    </sheetView>
  </sheetViews>
  <sheetFormatPr defaultColWidth="9.140625" defaultRowHeight="12.75"/>
  <cols>
    <col min="1" max="1" width="5.421875" style="340" customWidth="1"/>
    <col min="2" max="2" width="58.00390625" style="52" customWidth="1"/>
    <col min="3" max="3" width="23.421875" style="341" customWidth="1"/>
  </cols>
  <sheetData>
    <row r="1" spans="1:3" ht="12.75">
      <c r="A1" s="459" t="s">
        <v>557</v>
      </c>
      <c r="B1" s="459"/>
      <c r="C1" t="s">
        <v>580</v>
      </c>
    </row>
    <row r="2" spans="1:3" ht="12.75">
      <c r="A2" s="459" t="s">
        <v>558</v>
      </c>
      <c r="B2" s="459"/>
      <c r="C2" s="85" t="s">
        <v>585</v>
      </c>
    </row>
    <row r="3" spans="1:3" ht="12.75">
      <c r="A3" s="459" t="s">
        <v>559</v>
      </c>
      <c r="B3" s="459"/>
      <c r="C3" t="s">
        <v>559</v>
      </c>
    </row>
    <row r="4" spans="1:3" ht="12.75">
      <c r="A4" s="459" t="s">
        <v>411</v>
      </c>
      <c r="B4" s="459"/>
      <c r="C4" t="s">
        <v>411</v>
      </c>
    </row>
    <row r="5" spans="1:3" ht="12.75">
      <c r="A5" s="459" t="s">
        <v>545</v>
      </c>
      <c r="B5" s="459"/>
      <c r="C5" t="s">
        <v>555</v>
      </c>
    </row>
    <row r="7" spans="1:3" ht="12.75">
      <c r="A7" s="460" t="s">
        <v>560</v>
      </c>
      <c r="B7" s="460"/>
      <c r="C7" s="460"/>
    </row>
    <row r="8" spans="1:3" ht="22.5" customHeight="1">
      <c r="A8" s="460"/>
      <c r="B8" s="460"/>
      <c r="C8" s="460"/>
    </row>
    <row r="9" spans="2:3" ht="12.75">
      <c r="B9" s="340"/>
      <c r="C9" s="340"/>
    </row>
    <row r="10" spans="2:3" ht="12.75">
      <c r="B10" s="340"/>
      <c r="C10" s="340"/>
    </row>
    <row r="11" ht="13.5" thickBot="1"/>
    <row r="12" spans="1:3" ht="32.25" customHeight="1" thickBot="1">
      <c r="A12" s="333" t="s">
        <v>533</v>
      </c>
      <c r="B12" s="46" t="s">
        <v>561</v>
      </c>
      <c r="C12" s="342" t="s">
        <v>562</v>
      </c>
    </row>
    <row r="13" spans="1:3" ht="30" customHeight="1" thickBot="1">
      <c r="A13" s="461" t="s">
        <v>563</v>
      </c>
      <c r="B13" s="462"/>
      <c r="C13" s="343" t="s">
        <v>564</v>
      </c>
    </row>
    <row r="14" spans="1:3" ht="30" customHeight="1">
      <c r="A14" s="344">
        <v>1</v>
      </c>
      <c r="B14" s="345" t="s">
        <v>565</v>
      </c>
      <c r="C14" s="346"/>
    </row>
    <row r="15" spans="1:3" ht="18" customHeight="1">
      <c r="A15" s="347">
        <v>2</v>
      </c>
      <c r="B15" s="44" t="s">
        <v>566</v>
      </c>
      <c r="C15" s="348">
        <v>1647239</v>
      </c>
    </row>
    <row r="16" spans="1:3" ht="18" customHeight="1">
      <c r="A16" s="347">
        <v>3</v>
      </c>
      <c r="B16" s="44" t="s">
        <v>567</v>
      </c>
      <c r="C16" s="348"/>
    </row>
    <row r="17" spans="1:3" ht="18" customHeight="1">
      <c r="A17" s="347">
        <v>4</v>
      </c>
      <c r="B17" s="44" t="s">
        <v>568</v>
      </c>
      <c r="C17" s="348"/>
    </row>
    <row r="18" spans="1:3" ht="18" customHeight="1">
      <c r="A18" s="347">
        <v>5</v>
      </c>
      <c r="B18" s="44" t="s">
        <v>581</v>
      </c>
      <c r="C18" s="348">
        <v>208100</v>
      </c>
    </row>
    <row r="19" spans="1:3" ht="18" customHeight="1">
      <c r="A19" s="347">
        <v>6</v>
      </c>
      <c r="B19" s="44" t="s">
        <v>569</v>
      </c>
      <c r="C19" s="348">
        <f>SUM(C14:C18)</f>
        <v>1855339</v>
      </c>
    </row>
    <row r="20" spans="1:3" ht="18" customHeight="1" thickBot="1">
      <c r="A20" s="349">
        <v>7</v>
      </c>
      <c r="B20" s="350" t="s">
        <v>570</v>
      </c>
      <c r="C20" s="351">
        <v>27322908</v>
      </c>
    </row>
    <row r="21" spans="1:3" ht="18" customHeight="1" thickBot="1">
      <c r="A21" s="333">
        <v>8</v>
      </c>
      <c r="B21" s="352" t="s">
        <v>571</v>
      </c>
      <c r="C21" s="343">
        <f>C19+C20</f>
        <v>29178247</v>
      </c>
    </row>
    <row r="22" spans="1:3" ht="30" customHeight="1" thickBot="1">
      <c r="A22" s="461" t="s">
        <v>572</v>
      </c>
      <c r="B22" s="462"/>
      <c r="C22" s="343" t="s">
        <v>564</v>
      </c>
    </row>
    <row r="23" spans="1:3" ht="18" customHeight="1">
      <c r="A23" s="344">
        <v>9</v>
      </c>
      <c r="B23" s="345" t="s">
        <v>573</v>
      </c>
      <c r="C23" s="353">
        <v>623835</v>
      </c>
    </row>
    <row r="24" spans="1:3" ht="18" customHeight="1">
      <c r="A24" s="347">
        <v>10</v>
      </c>
      <c r="B24" s="44" t="s">
        <v>574</v>
      </c>
      <c r="C24" s="354"/>
    </row>
    <row r="25" spans="1:3" ht="18" customHeight="1">
      <c r="A25" s="347">
        <v>11</v>
      </c>
      <c r="B25" s="44" t="s">
        <v>575</v>
      </c>
      <c r="C25" s="354"/>
    </row>
    <row r="26" spans="1:3" ht="18" customHeight="1">
      <c r="A26" s="347">
        <v>12</v>
      </c>
      <c r="B26" s="44" t="s">
        <v>576</v>
      </c>
      <c r="C26" s="354"/>
    </row>
    <row r="27" spans="1:3" ht="18" customHeight="1">
      <c r="A27" s="347">
        <v>13</v>
      </c>
      <c r="B27" s="44" t="s">
        <v>577</v>
      </c>
      <c r="C27" s="354">
        <f>SUM(C23:C26)</f>
        <v>623835</v>
      </c>
    </row>
    <row r="28" spans="1:3" ht="18" customHeight="1" thickBot="1">
      <c r="A28" s="349">
        <v>14</v>
      </c>
      <c r="B28" s="350" t="s">
        <v>578</v>
      </c>
      <c r="C28" s="355">
        <v>28554412</v>
      </c>
    </row>
    <row r="29" spans="1:3" ht="18" customHeight="1" thickBot="1">
      <c r="A29" s="333">
        <v>15</v>
      </c>
      <c r="B29" s="352" t="s">
        <v>579</v>
      </c>
      <c r="C29" s="356">
        <f>C27+C28</f>
        <v>29178247</v>
      </c>
    </row>
  </sheetData>
  <mergeCells count="8">
    <mergeCell ref="A5:B5"/>
    <mergeCell ref="A7:C8"/>
    <mergeCell ref="A13:B13"/>
    <mergeCell ref="A22:B22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57421875" style="1" customWidth="1"/>
    <col min="2" max="2" width="45.7109375" style="3" customWidth="1"/>
    <col min="3" max="3" width="6.421875" style="51" customWidth="1"/>
    <col min="4" max="4" width="9.00390625" style="51" customWidth="1"/>
    <col min="5" max="5" width="7.140625" style="51" customWidth="1"/>
    <col min="6" max="6" width="12.28125" style="249" customWidth="1"/>
    <col min="7" max="7" width="9.140625" style="1" customWidth="1"/>
  </cols>
  <sheetData>
    <row r="1" spans="1:6" ht="12.75">
      <c r="A1" s="467" t="s">
        <v>546</v>
      </c>
      <c r="B1" s="467"/>
      <c r="D1" s="424" t="s">
        <v>535</v>
      </c>
      <c r="E1" s="424"/>
      <c r="F1" s="424"/>
    </row>
    <row r="2" spans="1:6" ht="12.75">
      <c r="A2" s="467" t="s">
        <v>544</v>
      </c>
      <c r="B2" s="467"/>
      <c r="D2" s="85" t="s">
        <v>585</v>
      </c>
      <c r="E2" s="85"/>
      <c r="F2" s="85"/>
    </row>
    <row r="3" spans="1:6" ht="12.75">
      <c r="A3" s="467" t="s">
        <v>543</v>
      </c>
      <c r="B3" s="467"/>
      <c r="D3" s="467" t="s">
        <v>543</v>
      </c>
      <c r="E3" s="467"/>
      <c r="F3" s="467"/>
    </row>
    <row r="4" spans="1:6" ht="12.75">
      <c r="A4" s="467" t="s">
        <v>545</v>
      </c>
      <c r="B4" s="467"/>
      <c r="D4" s="424" t="s">
        <v>555</v>
      </c>
      <c r="E4" s="424"/>
      <c r="F4" s="424"/>
    </row>
    <row r="5" spans="1:6" ht="12.75">
      <c r="A5" s="332"/>
      <c r="B5" s="332"/>
      <c r="D5"/>
      <c r="E5"/>
      <c r="F5"/>
    </row>
    <row r="6" spans="1:6" ht="15.75">
      <c r="A6" s="456" t="s">
        <v>158</v>
      </c>
      <c r="B6" s="456"/>
      <c r="C6" s="456"/>
      <c r="D6" s="456"/>
      <c r="E6" s="456"/>
      <c r="F6" s="456"/>
    </row>
    <row r="7" spans="1:6" ht="15.75">
      <c r="A7" s="456" t="s">
        <v>522</v>
      </c>
      <c r="B7" s="456"/>
      <c r="C7" s="456"/>
      <c r="D7" s="456"/>
      <c r="E7" s="456"/>
      <c r="F7" s="456"/>
    </row>
    <row r="8" spans="1:6" ht="16.5" thickBot="1">
      <c r="A8" s="41"/>
      <c r="B8" s="41"/>
      <c r="C8" s="41"/>
      <c r="D8" s="41"/>
      <c r="E8" s="41"/>
      <c r="F8" s="41"/>
    </row>
    <row r="9" spans="1:6" ht="26.25" customHeight="1">
      <c r="A9" s="470" t="s">
        <v>533</v>
      </c>
      <c r="B9" s="463" t="s">
        <v>155</v>
      </c>
      <c r="C9" s="451" t="s">
        <v>40</v>
      </c>
      <c r="D9" s="443"/>
      <c r="E9" s="452"/>
      <c r="F9" s="465" t="s">
        <v>154</v>
      </c>
    </row>
    <row r="10" spans="1:6" ht="18" customHeight="1" thickBot="1">
      <c r="A10" s="471"/>
      <c r="B10" s="464"/>
      <c r="C10" s="42" t="s">
        <v>534</v>
      </c>
      <c r="D10" s="43" t="s">
        <v>34</v>
      </c>
      <c r="E10" s="315" t="s">
        <v>41</v>
      </c>
      <c r="F10" s="466"/>
    </row>
    <row r="11" spans="1:7" s="233" customFormat="1" ht="15" customHeight="1">
      <c r="A11" s="326">
        <v>1</v>
      </c>
      <c r="B11" s="327" t="s">
        <v>458</v>
      </c>
      <c r="C11" s="323" t="s">
        <v>538</v>
      </c>
      <c r="D11" s="317" t="s">
        <v>427</v>
      </c>
      <c r="E11" s="318">
        <v>6050</v>
      </c>
      <c r="F11" s="320">
        <v>95000</v>
      </c>
      <c r="G11" s="1"/>
    </row>
    <row r="12" spans="1:7" s="233" customFormat="1" ht="15" customHeight="1">
      <c r="A12" s="295">
        <v>2</v>
      </c>
      <c r="B12" s="331" t="s">
        <v>547</v>
      </c>
      <c r="C12" s="323" t="s">
        <v>538</v>
      </c>
      <c r="D12" s="317" t="s">
        <v>548</v>
      </c>
      <c r="E12" s="318">
        <v>6050</v>
      </c>
      <c r="F12" s="320">
        <v>21428</v>
      </c>
      <c r="G12" s="1"/>
    </row>
    <row r="13" spans="1:7" s="233" customFormat="1" ht="15" customHeight="1">
      <c r="A13" s="295">
        <v>3</v>
      </c>
      <c r="B13" s="328" t="s">
        <v>553</v>
      </c>
      <c r="C13" s="324" t="s">
        <v>541</v>
      </c>
      <c r="D13" s="316" t="s">
        <v>52</v>
      </c>
      <c r="E13" s="319">
        <v>6300</v>
      </c>
      <c r="F13" s="321">
        <v>70000</v>
      </c>
      <c r="G13" s="1"/>
    </row>
    <row r="14" spans="1:7" s="233" customFormat="1" ht="15" customHeight="1">
      <c r="A14" s="295">
        <v>4</v>
      </c>
      <c r="B14" s="328" t="s">
        <v>554</v>
      </c>
      <c r="C14" s="324" t="s">
        <v>541</v>
      </c>
      <c r="D14" s="316" t="s">
        <v>52</v>
      </c>
      <c r="E14" s="319">
        <v>6300</v>
      </c>
      <c r="F14" s="321">
        <v>70000</v>
      </c>
      <c r="G14" s="1"/>
    </row>
    <row r="15" spans="1:7" s="233" customFormat="1" ht="25.5" customHeight="1">
      <c r="A15" s="295">
        <v>5</v>
      </c>
      <c r="B15" s="328" t="s">
        <v>552</v>
      </c>
      <c r="C15" s="324" t="s">
        <v>541</v>
      </c>
      <c r="D15" s="316" t="s">
        <v>461</v>
      </c>
      <c r="E15" s="319">
        <v>6050</v>
      </c>
      <c r="F15" s="321">
        <v>138850</v>
      </c>
      <c r="G15" s="1"/>
    </row>
    <row r="16" spans="1:7" s="233" customFormat="1" ht="25.5" customHeight="1">
      <c r="A16" s="295">
        <v>6</v>
      </c>
      <c r="B16" s="328" t="s">
        <v>549</v>
      </c>
      <c r="C16" s="324" t="s">
        <v>541</v>
      </c>
      <c r="D16" s="316" t="s">
        <v>461</v>
      </c>
      <c r="E16" s="319">
        <v>6050</v>
      </c>
      <c r="F16" s="321">
        <v>30000</v>
      </c>
      <c r="G16" s="1"/>
    </row>
    <row r="17" spans="1:7" s="233" customFormat="1" ht="25.5" customHeight="1">
      <c r="A17" s="295">
        <v>7</v>
      </c>
      <c r="B17" s="328" t="s">
        <v>152</v>
      </c>
      <c r="C17" s="324" t="s">
        <v>541</v>
      </c>
      <c r="D17" s="316" t="s">
        <v>461</v>
      </c>
      <c r="E17" s="319">
        <v>6050</v>
      </c>
      <c r="F17" s="321">
        <v>50000</v>
      </c>
      <c r="G17" s="1"/>
    </row>
    <row r="18" spans="1:7" s="233" customFormat="1" ht="25.5" customHeight="1">
      <c r="A18" s="295">
        <v>8</v>
      </c>
      <c r="B18" s="328" t="s">
        <v>550</v>
      </c>
      <c r="C18" s="324" t="s">
        <v>541</v>
      </c>
      <c r="D18" s="316" t="s">
        <v>461</v>
      </c>
      <c r="E18" s="319">
        <v>6050</v>
      </c>
      <c r="F18" s="321">
        <v>14000</v>
      </c>
      <c r="G18" s="1"/>
    </row>
    <row r="19" spans="1:7" s="233" customFormat="1" ht="25.5" customHeight="1">
      <c r="A19" s="295">
        <v>9</v>
      </c>
      <c r="B19" s="328" t="s">
        <v>582</v>
      </c>
      <c r="C19" s="324" t="s">
        <v>541</v>
      </c>
      <c r="D19" s="316" t="s">
        <v>461</v>
      </c>
      <c r="E19" s="319">
        <v>6050</v>
      </c>
      <c r="F19" s="321">
        <v>6000</v>
      </c>
      <c r="G19" s="1"/>
    </row>
    <row r="20" spans="1:7" s="233" customFormat="1" ht="15" customHeight="1">
      <c r="A20" s="295">
        <v>10</v>
      </c>
      <c r="B20" s="328" t="s">
        <v>153</v>
      </c>
      <c r="C20" s="324" t="s">
        <v>0</v>
      </c>
      <c r="D20" s="316" t="s">
        <v>60</v>
      </c>
      <c r="E20" s="319">
        <v>6050</v>
      </c>
      <c r="F20" s="321">
        <v>15000</v>
      </c>
      <c r="G20" s="1"/>
    </row>
    <row r="21" spans="1:7" s="233" customFormat="1" ht="15" customHeight="1">
      <c r="A21" s="295">
        <v>11</v>
      </c>
      <c r="B21" s="55" t="s">
        <v>486</v>
      </c>
      <c r="C21" s="324" t="s">
        <v>0</v>
      </c>
      <c r="D21" s="316" t="s">
        <v>62</v>
      </c>
      <c r="E21" s="319">
        <v>6050</v>
      </c>
      <c r="F21" s="321">
        <v>60000</v>
      </c>
      <c r="G21" s="1"/>
    </row>
    <row r="22" spans="1:7" s="233" customFormat="1" ht="15" customHeight="1">
      <c r="A22" s="295">
        <v>12</v>
      </c>
      <c r="B22" s="328" t="s">
        <v>124</v>
      </c>
      <c r="C22" s="324" t="s">
        <v>0</v>
      </c>
      <c r="D22" s="316" t="s">
        <v>62</v>
      </c>
      <c r="E22" s="319">
        <v>6050</v>
      </c>
      <c r="F22" s="321">
        <v>65000</v>
      </c>
      <c r="G22" s="1"/>
    </row>
    <row r="23" spans="1:7" s="233" customFormat="1" ht="15" customHeight="1">
      <c r="A23" s="295">
        <v>13</v>
      </c>
      <c r="B23" s="328" t="s">
        <v>125</v>
      </c>
      <c r="C23" s="324" t="s">
        <v>0</v>
      </c>
      <c r="D23" s="316" t="s">
        <v>62</v>
      </c>
      <c r="E23" s="319">
        <v>6050</v>
      </c>
      <c r="F23" s="321">
        <v>10000</v>
      </c>
      <c r="G23" s="1"/>
    </row>
    <row r="24" spans="1:7" s="233" customFormat="1" ht="15" customHeight="1">
      <c r="A24" s="295">
        <v>14</v>
      </c>
      <c r="B24" s="328" t="s">
        <v>556</v>
      </c>
      <c r="C24" s="324" t="s">
        <v>0</v>
      </c>
      <c r="D24" s="316" t="s">
        <v>62</v>
      </c>
      <c r="E24" s="319">
        <v>6050</v>
      </c>
      <c r="F24" s="321">
        <v>12000</v>
      </c>
      <c r="G24" s="1"/>
    </row>
    <row r="25" spans="1:7" s="233" customFormat="1" ht="25.5" customHeight="1">
      <c r="A25" s="295">
        <v>15</v>
      </c>
      <c r="B25" s="55" t="s">
        <v>11</v>
      </c>
      <c r="C25" s="324" t="s">
        <v>0</v>
      </c>
      <c r="D25" s="316" t="s">
        <v>62</v>
      </c>
      <c r="E25" s="319">
        <v>6060</v>
      </c>
      <c r="F25" s="321">
        <v>8000</v>
      </c>
      <c r="G25" s="1"/>
    </row>
    <row r="26" spans="1:7" s="233" customFormat="1" ht="15" customHeight="1">
      <c r="A26" s="334">
        <v>16</v>
      </c>
      <c r="B26" s="357" t="s">
        <v>126</v>
      </c>
      <c r="C26" s="336" t="s">
        <v>4</v>
      </c>
      <c r="D26" s="337" t="s">
        <v>72</v>
      </c>
      <c r="E26" s="338">
        <v>6050</v>
      </c>
      <c r="F26" s="339">
        <v>200000</v>
      </c>
      <c r="G26" s="1"/>
    </row>
    <row r="27" spans="1:7" s="233" customFormat="1" ht="15" customHeight="1">
      <c r="A27" s="363">
        <v>17</v>
      </c>
      <c r="B27" s="359" t="s">
        <v>583</v>
      </c>
      <c r="C27" s="365"/>
      <c r="D27" s="337"/>
      <c r="E27" s="360"/>
      <c r="F27" s="367"/>
      <c r="G27" s="1"/>
    </row>
    <row r="28" spans="1:7" s="233" customFormat="1" ht="15" customHeight="1">
      <c r="A28" s="364"/>
      <c r="B28" s="361" t="s">
        <v>584</v>
      </c>
      <c r="C28" s="366" t="s">
        <v>4</v>
      </c>
      <c r="D28" s="317" t="s">
        <v>72</v>
      </c>
      <c r="E28" s="362">
        <v>6050</v>
      </c>
      <c r="F28" s="368">
        <v>20000</v>
      </c>
      <c r="G28" s="1"/>
    </row>
    <row r="29" spans="1:7" s="233" customFormat="1" ht="15" customHeight="1">
      <c r="A29" s="358">
        <v>18</v>
      </c>
      <c r="B29" s="331" t="s">
        <v>460</v>
      </c>
      <c r="C29" s="323" t="s">
        <v>4</v>
      </c>
      <c r="D29" s="317" t="s">
        <v>72</v>
      </c>
      <c r="E29" s="318">
        <v>6060</v>
      </c>
      <c r="F29" s="320">
        <v>18000</v>
      </c>
      <c r="G29" s="1"/>
    </row>
    <row r="30" spans="1:7" s="233" customFormat="1" ht="15" customHeight="1">
      <c r="A30" s="295">
        <v>19</v>
      </c>
      <c r="B30" s="329" t="s">
        <v>12</v>
      </c>
      <c r="C30" s="324" t="s">
        <v>8</v>
      </c>
      <c r="D30" s="316" t="s">
        <v>81</v>
      </c>
      <c r="E30" s="319">
        <v>6060</v>
      </c>
      <c r="F30" s="321">
        <v>4651</v>
      </c>
      <c r="G30" s="1"/>
    </row>
    <row r="31" spans="1:7" s="233" customFormat="1" ht="25.5" customHeight="1">
      <c r="A31" s="295">
        <v>20</v>
      </c>
      <c r="B31" s="329" t="s">
        <v>512</v>
      </c>
      <c r="C31" s="324" t="s">
        <v>106</v>
      </c>
      <c r="D31" s="316" t="s">
        <v>238</v>
      </c>
      <c r="E31" s="319">
        <v>6300</v>
      </c>
      <c r="F31" s="321">
        <v>6057</v>
      </c>
      <c r="G31" s="1"/>
    </row>
    <row r="32" spans="1:7" s="233" customFormat="1" ht="25.5" customHeight="1">
      <c r="A32" s="295">
        <v>21</v>
      </c>
      <c r="B32" s="329" t="s">
        <v>551</v>
      </c>
      <c r="C32" s="324" t="s">
        <v>21</v>
      </c>
      <c r="D32" s="316" t="s">
        <v>119</v>
      </c>
      <c r="E32" s="319">
        <v>6050</v>
      </c>
      <c r="F32" s="321">
        <v>25000</v>
      </c>
      <c r="G32" s="1"/>
    </row>
    <row r="33" spans="1:7" s="233" customFormat="1" ht="15" customHeight="1">
      <c r="A33" s="295">
        <v>22</v>
      </c>
      <c r="B33" s="55" t="s">
        <v>459</v>
      </c>
      <c r="C33" s="324" t="s">
        <v>21</v>
      </c>
      <c r="D33" s="316" t="s">
        <v>119</v>
      </c>
      <c r="E33" s="319">
        <v>6050</v>
      </c>
      <c r="F33" s="321">
        <v>100000</v>
      </c>
      <c r="G33" s="1"/>
    </row>
    <row r="34" spans="1:7" s="233" customFormat="1" ht="37.5" customHeight="1">
      <c r="A34" s="295">
        <v>23</v>
      </c>
      <c r="B34" s="55" t="s">
        <v>147</v>
      </c>
      <c r="C34" s="324" t="s">
        <v>21</v>
      </c>
      <c r="D34" s="316" t="s">
        <v>119</v>
      </c>
      <c r="E34" s="319">
        <v>6058</v>
      </c>
      <c r="F34" s="325">
        <v>4638987</v>
      </c>
      <c r="G34" s="1"/>
    </row>
    <row r="35" spans="1:7" s="233" customFormat="1" ht="53.25" customHeight="1">
      <c r="A35" s="295">
        <v>24</v>
      </c>
      <c r="B35" s="55" t="s">
        <v>148</v>
      </c>
      <c r="C35" s="324" t="s">
        <v>21</v>
      </c>
      <c r="D35" s="316" t="s">
        <v>119</v>
      </c>
      <c r="E35" s="319">
        <v>6059</v>
      </c>
      <c r="F35" s="325">
        <v>1710363</v>
      </c>
      <c r="G35" s="1"/>
    </row>
    <row r="36" spans="1:7" s="233" customFormat="1" ht="25.5" customHeight="1">
      <c r="A36" s="295">
        <v>25</v>
      </c>
      <c r="B36" s="328" t="s">
        <v>13</v>
      </c>
      <c r="C36" s="324" t="s">
        <v>21</v>
      </c>
      <c r="D36" s="316" t="s">
        <v>119</v>
      </c>
      <c r="E36" s="319">
        <v>6050</v>
      </c>
      <c r="F36" s="321">
        <v>70000</v>
      </c>
      <c r="G36" s="1"/>
    </row>
    <row r="37" spans="1:7" s="233" customFormat="1" ht="15" customHeight="1">
      <c r="A37" s="295">
        <v>26</v>
      </c>
      <c r="B37" s="330" t="s">
        <v>127</v>
      </c>
      <c r="C37" s="324" t="s">
        <v>21</v>
      </c>
      <c r="D37" s="316" t="s">
        <v>128</v>
      </c>
      <c r="E37" s="319">
        <v>6050</v>
      </c>
      <c r="F37" s="321">
        <v>55000</v>
      </c>
      <c r="G37" s="1"/>
    </row>
    <row r="38" spans="1:7" s="233" customFormat="1" ht="15" customHeight="1">
      <c r="A38" s="295">
        <v>27</v>
      </c>
      <c r="B38" s="55" t="s">
        <v>424</v>
      </c>
      <c r="C38" s="324" t="s">
        <v>21</v>
      </c>
      <c r="D38" s="316" t="s">
        <v>132</v>
      </c>
      <c r="E38" s="319">
        <v>6050</v>
      </c>
      <c r="F38" s="321">
        <v>45000</v>
      </c>
      <c r="G38" s="1"/>
    </row>
    <row r="39" spans="1:7" s="233" customFormat="1" ht="15" customHeight="1">
      <c r="A39" s="295">
        <v>28</v>
      </c>
      <c r="B39" s="55" t="s">
        <v>425</v>
      </c>
      <c r="C39" s="324" t="s">
        <v>140</v>
      </c>
      <c r="D39" s="316" t="s">
        <v>142</v>
      </c>
      <c r="E39" s="319">
        <v>6050</v>
      </c>
      <c r="F39" s="321">
        <v>15000</v>
      </c>
      <c r="G39" s="1"/>
    </row>
    <row r="40" spans="1:7" s="233" customFormat="1" ht="27.75" customHeight="1" thickBot="1">
      <c r="A40" s="334">
        <v>29</v>
      </c>
      <c r="B40" s="335" t="s">
        <v>14</v>
      </c>
      <c r="C40" s="336" t="s">
        <v>140</v>
      </c>
      <c r="D40" s="337" t="s">
        <v>142</v>
      </c>
      <c r="E40" s="338">
        <v>6050</v>
      </c>
      <c r="F40" s="339">
        <v>10000</v>
      </c>
      <c r="G40" s="1"/>
    </row>
    <row r="41" spans="1:7" s="248" customFormat="1" ht="23.25" customHeight="1" thickBot="1">
      <c r="A41" s="468" t="s">
        <v>462</v>
      </c>
      <c r="B41" s="469"/>
      <c r="C41" s="469"/>
      <c r="D41" s="469"/>
      <c r="E41" s="469"/>
      <c r="F41" s="322">
        <f>SUM(F11:F40)</f>
        <v>7583336</v>
      </c>
      <c r="G41" s="311"/>
    </row>
  </sheetData>
  <mergeCells count="14">
    <mergeCell ref="A41:E41"/>
    <mergeCell ref="D4:F4"/>
    <mergeCell ref="A7:F7"/>
    <mergeCell ref="C9:E9"/>
    <mergeCell ref="A9:A10"/>
    <mergeCell ref="D1:F1"/>
    <mergeCell ref="A6:F6"/>
    <mergeCell ref="B9:B10"/>
    <mergeCell ref="F9:F10"/>
    <mergeCell ref="A1:B1"/>
    <mergeCell ref="A2:B2"/>
    <mergeCell ref="D3:F3"/>
    <mergeCell ref="A3:B3"/>
    <mergeCell ref="A4:B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89" t="s">
        <v>349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5" t="s">
        <v>533</v>
      </c>
      <c r="B4" s="477" t="s">
        <v>234</v>
      </c>
      <c r="C4" s="479" t="s">
        <v>235</v>
      </c>
      <c r="D4" s="490" t="s">
        <v>408</v>
      </c>
      <c r="E4" s="479" t="s">
        <v>402</v>
      </c>
      <c r="F4" s="487" t="s">
        <v>403</v>
      </c>
      <c r="G4" s="487"/>
      <c r="H4" s="487"/>
      <c r="I4" s="487"/>
      <c r="J4" s="487"/>
      <c r="K4" s="488"/>
    </row>
    <row r="5" spans="1:11" ht="33.75" customHeight="1" thickBot="1">
      <c r="A5" s="476"/>
      <c r="B5" s="478"/>
      <c r="C5" s="480"/>
      <c r="D5" s="491"/>
      <c r="E5" s="492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222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84">
        <v>2</v>
      </c>
      <c r="B7" s="481" t="s">
        <v>223</v>
      </c>
      <c r="C7" s="179" t="s">
        <v>239</v>
      </c>
      <c r="D7" s="212">
        <v>132376</v>
      </c>
      <c r="E7" s="213" t="s">
        <v>399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85"/>
      <c r="B8" s="482"/>
      <c r="C8" s="180" t="s">
        <v>240</v>
      </c>
      <c r="D8" s="216">
        <v>200000</v>
      </c>
      <c r="E8" s="213" t="s">
        <v>400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85"/>
      <c r="B9" s="482"/>
      <c r="C9" s="219" t="s">
        <v>398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85"/>
      <c r="B10" s="482"/>
      <c r="C10" s="180" t="s">
        <v>409</v>
      </c>
      <c r="D10" s="216">
        <v>1120000</v>
      </c>
      <c r="E10" s="213" t="s">
        <v>401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86"/>
      <c r="B11" s="483"/>
      <c r="C11" s="219" t="s">
        <v>398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224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225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226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227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228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229</v>
      </c>
      <c r="C17" s="180"/>
      <c r="D17" s="189"/>
      <c r="E17" s="201" t="s">
        <v>236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230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231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232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3" t="s">
        <v>233</v>
      </c>
      <c r="B21" s="474"/>
      <c r="C21" s="474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72"/>
      <c r="C23" s="472"/>
      <c r="D23" s="472"/>
      <c r="E23" s="472"/>
      <c r="F23" s="472"/>
      <c r="G23" s="472"/>
      <c r="H23" s="472"/>
      <c r="I23" s="472"/>
      <c r="J23" s="472"/>
      <c r="K23" s="472"/>
    </row>
  </sheetData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89" t="s">
        <v>404</v>
      </c>
      <c r="B1" s="489"/>
      <c r="C1" s="489"/>
      <c r="D1" s="489"/>
      <c r="E1" s="489"/>
      <c r="F1" s="489"/>
      <c r="G1" s="489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70" t="s">
        <v>405</v>
      </c>
      <c r="B4" s="494" t="s">
        <v>406</v>
      </c>
      <c r="C4" s="494"/>
      <c r="D4" s="494"/>
      <c r="E4" s="494"/>
      <c r="F4" s="494"/>
      <c r="G4" s="495"/>
    </row>
    <row r="5" spans="1:7" ht="33.75" customHeight="1" thickBot="1">
      <c r="A5" s="493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407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72"/>
      <c r="B8" s="472"/>
      <c r="C8" s="472"/>
      <c r="D8" s="472"/>
      <c r="E8" s="472"/>
      <c r="F8" s="472"/>
      <c r="G8" s="472"/>
    </row>
  </sheetData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Karina Zychma</cp:lastModifiedBy>
  <cp:lastPrinted>2007-06-28T10:01:02Z</cp:lastPrinted>
  <dcterms:created xsi:type="dcterms:W3CDTF">2003-08-13T08:34:56Z</dcterms:created>
  <dcterms:modified xsi:type="dcterms:W3CDTF">2007-06-28T10:01:26Z</dcterms:modified>
  <cp:category/>
  <cp:version/>
  <cp:contentType/>
  <cp:contentStatus/>
</cp:coreProperties>
</file>